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<sst xmlns="http://schemas.openxmlformats.org/spreadsheetml/2006/main" count="179" uniqueCount="42">
  <si>
    <t>*</t>
  </si>
  <si>
    <t>2001     Ãí³Ï³Ý</t>
  </si>
  <si>
    <t>2002   Ãí³Ï³Ý</t>
  </si>
  <si>
    <t>2003   Ãí³Ï³Ý</t>
  </si>
  <si>
    <t>2004   Ãí³Ï³Ý</t>
  </si>
  <si>
    <t>2005   Ãí³Ï³Ý</t>
  </si>
  <si>
    <t>2006   Ãí³Ï³Ý</t>
  </si>
  <si>
    <t>2013   Ãí³Ï³Ý /Íñ³·Çñ/</t>
  </si>
  <si>
    <t>2013Ã,Ý 2010Ã,-Ç ÝÏ³ïÙ, /%/</t>
  </si>
  <si>
    <t>նպատակային սոցիալական վճարներ</t>
  </si>
  <si>
    <t xml:space="preserve">2015 թվական </t>
  </si>
  <si>
    <t xml:space="preserve">ՊԵՏԱԿԱՆ ԲՅՈՒՋԵԻ ԵԿԱՄՈՒՏՆԵՐ            </t>
  </si>
  <si>
    <t xml:space="preserve">                   2012-2017թթ, Հայաստանի Հանրապետության պետական բյուջեների եկամտային մասի վերաբերյալ         </t>
  </si>
  <si>
    <t>ՀԱՐԿԱՅԻՆ ԵԿԱՄՈՒՏՆԵՐ ԵՎ  ՊԵՏԱԿԱՆ ՏՈՒՐՔԵՐ,      այդ թվում`</t>
  </si>
  <si>
    <t>Հարկային եկամուտներ, որից`</t>
  </si>
  <si>
    <t>ԱԱՀ</t>
  </si>
  <si>
    <t>ակցիզային հարկ</t>
  </si>
  <si>
    <t>շահութահարկ</t>
  </si>
  <si>
    <t>եկամտային հարկ</t>
  </si>
  <si>
    <t>եկամտահարկ</t>
  </si>
  <si>
    <t>մաքսատուրք</t>
  </si>
  <si>
    <t>հաստատագրված վճարներ</t>
  </si>
  <si>
    <t>բնօգտագործման և բնաապահպանական վճարներ</t>
  </si>
  <si>
    <t>շրջանառության հարկ</t>
  </si>
  <si>
    <t>պարզեցված հարկ</t>
  </si>
  <si>
    <t>այլ հարկային եկամուտներ</t>
  </si>
  <si>
    <t>ՊԵՏԱԿԱՆ ՏՈՒՐՔԵՐ</t>
  </si>
  <si>
    <t>ՊԱՐՏԱԴԻՐ ՍՈՑԻԱԼԱԿԱՆ ԱՊԱՀՈՎՈՒԹՅԱՆ ՎՃԱՐՆԵՐ</t>
  </si>
  <si>
    <t>ՊԱՇՏՈՆԱԿԱՆ ԴՐԱՄԱՇՆՈՐՆԵՐ</t>
  </si>
  <si>
    <t>ԱՅԼ ԵԿԱՄՈՒՏՆԵՐ</t>
  </si>
  <si>
    <t>ԱԱՀ-ի գերվճարների վերադարձի լրացուցիչ մուտքեր</t>
  </si>
  <si>
    <t>մլրդ. դրամ</t>
  </si>
  <si>
    <t xml:space="preserve">2012  թվական </t>
  </si>
  <si>
    <t xml:space="preserve">2013 թվական      </t>
  </si>
  <si>
    <t xml:space="preserve">2014 թվական  </t>
  </si>
  <si>
    <t xml:space="preserve">2016թվական /ծրագիր/       </t>
  </si>
  <si>
    <t xml:space="preserve">2017թվական /ծրագիր/       </t>
  </si>
  <si>
    <t xml:space="preserve">2017թ./ծրագիր/ 2015թ. նկատմամբ       </t>
  </si>
  <si>
    <t xml:space="preserve">2017թ./ծրագիր/ 2016թ./ծրագիր/ նկատմամբ       </t>
  </si>
  <si>
    <t>Եկամուտներ</t>
  </si>
  <si>
    <t xml:space="preserve">              Տ Ե Ղ Ե Կ Ա Ն Ք           </t>
  </si>
  <si>
    <t>Չ/Մ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</si>
</sst>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&quot;р.&quot;"/>
    <numFmt numFmtId="178" formatCode="#,##0.0_р_."/>
    <numFmt numFmtId="179" formatCode="0.0"/>
  </numFmts>
  <fonts count="50">
    <font>
      <sz val="10"/>
      <name val="Arial"/>
      <family val="0"/>
    </font>
    <font>
      <sz val="12"/>
      <name val="GHEA Grapalat"/>
      <family val="3"/>
    </font>
    <font>
      <b/>
      <sz val="10"/>
      <name val="GHEA Grapalat"/>
      <family val="3"/>
    </font>
    <font>
      <b/>
      <sz val="10"/>
      <color indexed="10"/>
      <name val="GHEA Grapalat"/>
      <family val="3"/>
    </font>
    <font>
      <sz val="12"/>
      <color indexed="10"/>
      <name val="GHEA Grapalat"/>
      <family val="3"/>
    </font>
    <font>
      <i/>
      <sz val="12"/>
      <name val="GHEA Grapalat"/>
      <family val="3"/>
    </font>
    <font>
      <i/>
      <sz val="12"/>
      <color indexed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11"/>
      <color indexed="10"/>
      <name val="GHEA Grapalat"/>
      <family val="3"/>
    </font>
    <font>
      <sz val="11"/>
      <name val="GHEA Grapalat"/>
      <family val="3"/>
    </font>
    <font>
      <sz val="11"/>
      <color indexed="10"/>
      <name val="GHEA Grapalat"/>
      <family val="3"/>
    </font>
    <font>
      <i/>
      <sz val="11"/>
      <name val="GHEA Grapalat"/>
      <family val="3"/>
    </font>
    <font>
      <i/>
      <sz val="11"/>
      <color indexed="10"/>
      <name val="GHEA Grapalat"/>
      <family val="3"/>
    </font>
    <font>
      <b/>
      <i/>
      <u val="single"/>
      <sz val="11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justify" textRotation="90"/>
    </xf>
    <xf numFmtId="0" fontId="3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2" fontId="1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2" fontId="10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7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179" fontId="10" fillId="0" borderId="11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1" width="51.421875" style="0" customWidth="1"/>
    <col min="2" max="2" width="10.140625" style="0" customWidth="1"/>
    <col min="3" max="3" width="7.8515625" style="0" hidden="1" customWidth="1"/>
    <col min="4" max="4" width="7.140625" style="0" hidden="1" customWidth="1"/>
    <col min="5" max="5" width="7.00390625" style="0" hidden="1" customWidth="1"/>
    <col min="6" max="6" width="7.421875" style="0" hidden="1" customWidth="1"/>
    <col min="7" max="7" width="7.140625" style="0" hidden="1" customWidth="1"/>
    <col min="8" max="8" width="7.00390625" style="0" hidden="1" customWidth="1"/>
    <col min="9" max="9" width="8.28125" style="0" hidden="1" customWidth="1"/>
    <col min="10" max="10" width="7.57421875" style="0" hidden="1" customWidth="1"/>
    <col min="11" max="11" width="9.28125" style="0" customWidth="1"/>
    <col min="12" max="12" width="0.2890625" style="0" hidden="1" customWidth="1"/>
    <col min="13" max="13" width="0.42578125" style="0" hidden="1" customWidth="1"/>
    <col min="14" max="14" width="9.57421875" style="0" customWidth="1"/>
    <col min="15" max="15" width="10.28125" style="0" customWidth="1"/>
    <col min="16" max="16" width="9.421875" style="0" customWidth="1"/>
    <col min="17" max="17" width="10.28125" style="0" customWidth="1"/>
    <col min="18" max="18" width="10.00390625" style="0" customWidth="1"/>
    <col min="19" max="19" width="10.140625" style="0" customWidth="1"/>
    <col min="20" max="20" width="9.7109375" style="0" customWidth="1"/>
  </cols>
  <sheetData>
    <row r="1" spans="1:20" ht="17.2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7.25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41" customHeight="1">
      <c r="A3" s="29" t="s">
        <v>39</v>
      </c>
      <c r="B3" s="22" t="s">
        <v>41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2" t="s">
        <v>7</v>
      </c>
      <c r="J3" s="3" t="s">
        <v>8</v>
      </c>
      <c r="K3" s="9" t="s">
        <v>32</v>
      </c>
      <c r="L3" s="10" t="s">
        <v>33</v>
      </c>
      <c r="M3" s="10" t="s">
        <v>34</v>
      </c>
      <c r="N3" s="9" t="s">
        <v>10</v>
      </c>
      <c r="O3" s="20" t="s">
        <v>35</v>
      </c>
      <c r="P3" s="20" t="s">
        <v>36</v>
      </c>
      <c r="Q3" s="20" t="s">
        <v>37</v>
      </c>
      <c r="R3" s="20" t="s">
        <v>38</v>
      </c>
      <c r="S3" s="20" t="s">
        <v>37</v>
      </c>
      <c r="T3" s="20" t="s">
        <v>38</v>
      </c>
    </row>
    <row r="4" spans="1:20" ht="15" customHeight="1">
      <c r="A4" s="23" t="s">
        <v>11</v>
      </c>
      <c r="B4" s="21" t="s">
        <v>31</v>
      </c>
      <c r="C4" s="4"/>
      <c r="D4" s="4"/>
      <c r="E4" s="4"/>
      <c r="F4" s="4" t="s">
        <v>0</v>
      </c>
      <c r="G4" s="4" t="s">
        <v>0</v>
      </c>
      <c r="H4" s="4" t="s">
        <v>0</v>
      </c>
      <c r="I4" s="5">
        <v>1031.58</v>
      </c>
      <c r="J4" s="4" t="e">
        <f>I4/#REF!*100</f>
        <v>#REF!</v>
      </c>
      <c r="K4" s="11">
        <v>946.19</v>
      </c>
      <c r="L4" s="12" t="e">
        <f>I4/#REF!*100</f>
        <v>#REF!</v>
      </c>
      <c r="M4" s="12" t="e">
        <f>I4/#REF!*100</f>
        <v>#REF!</v>
      </c>
      <c r="N4" s="13">
        <v>1071.4</v>
      </c>
      <c r="O4" s="13">
        <v>1144.76</v>
      </c>
      <c r="P4" s="13">
        <v>1167.7</v>
      </c>
      <c r="Q4" s="13">
        <v>1186.2</v>
      </c>
      <c r="R4" s="13">
        <v>1210.1</v>
      </c>
      <c r="S4" s="11">
        <f>R4/P4*100</f>
        <v>103.63106962404727</v>
      </c>
      <c r="T4" s="11">
        <f>R4/Q4*100</f>
        <v>102.01483729556567</v>
      </c>
    </row>
    <row r="5" spans="1:20" ht="30.75" customHeight="1">
      <c r="A5" s="31" t="s">
        <v>13</v>
      </c>
      <c r="B5" s="21" t="s">
        <v>31</v>
      </c>
      <c r="C5" s="4">
        <f aca="true" t="shared" si="0" ref="C5:H5">C6+C19</f>
        <v>168.8</v>
      </c>
      <c r="D5" s="4">
        <f t="shared" si="0"/>
        <v>198.6</v>
      </c>
      <c r="E5" s="4">
        <f t="shared" si="0"/>
        <v>227.39999999999998</v>
      </c>
      <c r="F5" s="4">
        <f t="shared" si="0"/>
        <v>267</v>
      </c>
      <c r="G5" s="4">
        <f t="shared" si="0"/>
        <v>321.8</v>
      </c>
      <c r="H5" s="4">
        <f t="shared" si="0"/>
        <v>385.09</v>
      </c>
      <c r="I5" s="5">
        <v>992.9</v>
      </c>
      <c r="J5" s="4" t="e">
        <f>I5/#REF!*100</f>
        <v>#REF!</v>
      </c>
      <c r="K5" s="11">
        <v>749.32</v>
      </c>
      <c r="L5" s="12" t="e">
        <f>I5/#REF!*100</f>
        <v>#REF!</v>
      </c>
      <c r="M5" s="12" t="e">
        <f>I5/#REF!*100</f>
        <v>#REF!</v>
      </c>
      <c r="N5" s="13">
        <v>1000.9</v>
      </c>
      <c r="O5" s="13">
        <v>1064.12</v>
      </c>
      <c r="P5" s="13">
        <v>1067.9</v>
      </c>
      <c r="Q5" s="13">
        <v>1129</v>
      </c>
      <c r="R5" s="13">
        <v>1135</v>
      </c>
      <c r="S5" s="11">
        <f>R5/P5*100</f>
        <v>106.28335986515592</v>
      </c>
      <c r="T5" s="11">
        <f>R5/Q5*100</f>
        <v>100.53144375553586</v>
      </c>
    </row>
    <row r="6" spans="1:20" ht="15.75" customHeight="1">
      <c r="A6" s="23" t="s">
        <v>14</v>
      </c>
      <c r="B6" s="21" t="s">
        <v>31</v>
      </c>
      <c r="C6" s="4">
        <v>154.9</v>
      </c>
      <c r="D6" s="4">
        <v>185.4</v>
      </c>
      <c r="E6" s="4">
        <v>212.2</v>
      </c>
      <c r="F6" s="4">
        <v>250.1</v>
      </c>
      <c r="G6" s="4">
        <v>304.6</v>
      </c>
      <c r="H6" s="4">
        <v>366.19</v>
      </c>
      <c r="I6" s="5">
        <f>I5-I19</f>
        <v>965.9399999999999</v>
      </c>
      <c r="J6" s="4" t="e">
        <f>I6/#REF!*100</f>
        <v>#REF!</v>
      </c>
      <c r="K6" s="11">
        <f>K5-K19</f>
        <v>725.5200000000001</v>
      </c>
      <c r="L6" s="12" t="e">
        <f>I6/#REF!*100</f>
        <v>#REF!</v>
      </c>
      <c r="M6" s="12" t="e">
        <f>I6/#REF!*100</f>
        <v>#REF!</v>
      </c>
      <c r="N6" s="13">
        <v>973.6</v>
      </c>
      <c r="O6" s="13">
        <v>1024.8</v>
      </c>
      <c r="P6" s="13">
        <f>P5-P19</f>
        <v>1035.5</v>
      </c>
      <c r="Q6" s="11" t="s">
        <v>0</v>
      </c>
      <c r="R6" s="11" t="s">
        <v>0</v>
      </c>
      <c r="S6" s="11" t="s">
        <v>0</v>
      </c>
      <c r="T6" s="11" t="s">
        <v>0</v>
      </c>
    </row>
    <row r="7" spans="1:20" ht="13.5" customHeight="1">
      <c r="A7" s="23" t="s">
        <v>15</v>
      </c>
      <c r="B7" s="21" t="s">
        <v>31</v>
      </c>
      <c r="C7" s="4">
        <v>79.5</v>
      </c>
      <c r="D7" s="4">
        <v>95</v>
      </c>
      <c r="E7" s="4">
        <v>107.8</v>
      </c>
      <c r="F7" s="4">
        <v>117.9</v>
      </c>
      <c r="G7" s="4">
        <v>146.8</v>
      </c>
      <c r="H7" s="4">
        <v>165.9</v>
      </c>
      <c r="I7" s="5"/>
      <c r="J7" s="4"/>
      <c r="K7" s="11">
        <v>369.7</v>
      </c>
      <c r="L7" s="12"/>
      <c r="M7" s="14"/>
      <c r="N7" s="11">
        <v>401.9</v>
      </c>
      <c r="O7" s="11">
        <v>440.4</v>
      </c>
      <c r="P7" s="11">
        <v>423.9</v>
      </c>
      <c r="Q7" s="11" t="s">
        <v>0</v>
      </c>
      <c r="R7" s="11" t="s">
        <v>0</v>
      </c>
      <c r="S7" s="11" t="s">
        <v>0</v>
      </c>
      <c r="T7" s="11" t="s">
        <v>0</v>
      </c>
    </row>
    <row r="8" spans="1:20" ht="15" customHeight="1">
      <c r="A8" s="23" t="s">
        <v>16</v>
      </c>
      <c r="B8" s="21" t="s">
        <v>31</v>
      </c>
      <c r="C8" s="4">
        <v>31</v>
      </c>
      <c r="D8" s="4">
        <v>35.3</v>
      </c>
      <c r="E8" s="4">
        <v>39.1</v>
      </c>
      <c r="F8" s="4">
        <v>40.7</v>
      </c>
      <c r="G8" s="4">
        <v>38.6</v>
      </c>
      <c r="H8" s="4">
        <v>39.9</v>
      </c>
      <c r="I8" s="5"/>
      <c r="J8" s="4"/>
      <c r="K8" s="11">
        <v>49.3</v>
      </c>
      <c r="L8" s="12"/>
      <c r="M8" s="14"/>
      <c r="N8" s="11">
        <v>52.1</v>
      </c>
      <c r="O8" s="11">
        <v>50.6</v>
      </c>
      <c r="P8" s="15">
        <v>49</v>
      </c>
      <c r="Q8" s="11" t="s">
        <v>0</v>
      </c>
      <c r="R8" s="11" t="s">
        <v>0</v>
      </c>
      <c r="S8" s="11" t="s">
        <v>0</v>
      </c>
      <c r="T8" s="11" t="s">
        <v>0</v>
      </c>
    </row>
    <row r="9" spans="1:20" ht="15" customHeight="1">
      <c r="A9" s="23" t="s">
        <v>17</v>
      </c>
      <c r="B9" s="21" t="s">
        <v>31</v>
      </c>
      <c r="C9" s="4">
        <v>16.3</v>
      </c>
      <c r="D9" s="4">
        <v>17.4</v>
      </c>
      <c r="E9" s="4">
        <v>17.6</v>
      </c>
      <c r="F9" s="4">
        <v>32</v>
      </c>
      <c r="G9" s="4">
        <v>46.6</v>
      </c>
      <c r="H9" s="4">
        <v>65.3</v>
      </c>
      <c r="I9" s="5"/>
      <c r="J9" s="4"/>
      <c r="K9" s="11">
        <v>118.7</v>
      </c>
      <c r="L9" s="12"/>
      <c r="M9" s="14"/>
      <c r="N9" s="11">
        <v>124.6</v>
      </c>
      <c r="O9" s="11">
        <v>103.6</v>
      </c>
      <c r="P9" s="11">
        <v>103.7</v>
      </c>
      <c r="Q9" s="11" t="s">
        <v>0</v>
      </c>
      <c r="R9" s="11" t="s">
        <v>0</v>
      </c>
      <c r="S9" s="11" t="s">
        <v>0</v>
      </c>
      <c r="T9" s="11" t="s">
        <v>0</v>
      </c>
    </row>
    <row r="10" spans="1:20" ht="15" customHeight="1">
      <c r="A10" s="23" t="s">
        <v>18</v>
      </c>
      <c r="B10" s="21" t="s">
        <v>31</v>
      </c>
      <c r="C10" s="4"/>
      <c r="D10" s="4"/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11" t="s">
        <v>0</v>
      </c>
      <c r="L10" s="11" t="s">
        <v>0</v>
      </c>
      <c r="M10" s="11" t="s">
        <v>0</v>
      </c>
      <c r="N10" s="11">
        <v>251.1</v>
      </c>
      <c r="O10" s="11">
        <v>289.2</v>
      </c>
      <c r="P10" s="11">
        <v>311.7</v>
      </c>
      <c r="Q10" s="11" t="s">
        <v>0</v>
      </c>
      <c r="R10" s="11" t="s">
        <v>0</v>
      </c>
      <c r="S10" s="11" t="s">
        <v>0</v>
      </c>
      <c r="T10" s="11" t="s">
        <v>0</v>
      </c>
    </row>
    <row r="11" spans="1:20" ht="15" customHeight="1">
      <c r="A11" s="32" t="s">
        <v>19</v>
      </c>
      <c r="B11" s="21" t="s">
        <v>31</v>
      </c>
      <c r="C11" s="6">
        <v>11.2</v>
      </c>
      <c r="D11" s="6">
        <v>12.5</v>
      </c>
      <c r="E11" s="6">
        <v>16.8</v>
      </c>
      <c r="F11" s="6">
        <v>20.4</v>
      </c>
      <c r="G11" s="6">
        <v>26.6</v>
      </c>
      <c r="H11" s="6">
        <v>35.5</v>
      </c>
      <c r="I11" s="7" t="s">
        <v>0</v>
      </c>
      <c r="J11" s="6" t="s">
        <v>0</v>
      </c>
      <c r="K11" s="16">
        <v>91.7</v>
      </c>
      <c r="L11" s="17" t="s">
        <v>0</v>
      </c>
      <c r="M11" s="17" t="s">
        <v>0</v>
      </c>
      <c r="N11" s="16">
        <v>5.8</v>
      </c>
      <c r="O11" s="16">
        <v>0.17</v>
      </c>
      <c r="P11" s="16" t="s">
        <v>0</v>
      </c>
      <c r="Q11" s="11" t="s">
        <v>0</v>
      </c>
      <c r="R11" s="11" t="s">
        <v>0</v>
      </c>
      <c r="S11" s="11" t="s">
        <v>0</v>
      </c>
      <c r="T11" s="11" t="s">
        <v>0</v>
      </c>
    </row>
    <row r="12" spans="1:20" ht="15" customHeight="1">
      <c r="A12" s="23" t="s">
        <v>20</v>
      </c>
      <c r="B12" s="21" t="s">
        <v>31</v>
      </c>
      <c r="C12" s="4">
        <v>9.8</v>
      </c>
      <c r="D12" s="4">
        <v>9.7</v>
      </c>
      <c r="E12" s="4">
        <v>10.7</v>
      </c>
      <c r="F12" s="4">
        <v>12.5</v>
      </c>
      <c r="G12" s="4">
        <v>16.5</v>
      </c>
      <c r="H12" s="4">
        <v>18.3</v>
      </c>
      <c r="I12" s="5"/>
      <c r="J12" s="4"/>
      <c r="K12" s="11">
        <v>43</v>
      </c>
      <c r="L12" s="12"/>
      <c r="M12" s="14"/>
      <c r="N12" s="11">
        <v>46.3</v>
      </c>
      <c r="O12" s="11">
        <v>48.4</v>
      </c>
      <c r="P12" s="11">
        <v>61.5</v>
      </c>
      <c r="Q12" s="11" t="s">
        <v>0</v>
      </c>
      <c r="R12" s="11" t="s">
        <v>0</v>
      </c>
      <c r="S12" s="11" t="s">
        <v>0</v>
      </c>
      <c r="T12" s="11" t="s">
        <v>0</v>
      </c>
    </row>
    <row r="13" spans="1:20" ht="14.25" customHeight="1">
      <c r="A13" s="23" t="s">
        <v>21</v>
      </c>
      <c r="B13" s="21" t="s">
        <v>31</v>
      </c>
      <c r="C13" s="4">
        <v>4.4</v>
      </c>
      <c r="D13" s="4">
        <v>6.4</v>
      </c>
      <c r="E13" s="4">
        <v>8</v>
      </c>
      <c r="F13" s="4">
        <v>11.7</v>
      </c>
      <c r="G13" s="4">
        <v>13</v>
      </c>
      <c r="H13" s="4">
        <v>15.1</v>
      </c>
      <c r="I13" s="5"/>
      <c r="J13" s="4"/>
      <c r="K13" s="11">
        <v>14.9</v>
      </c>
      <c r="L13" s="12"/>
      <c r="M13" s="14"/>
      <c r="N13" s="11">
        <v>11</v>
      </c>
      <c r="O13" s="11">
        <v>4.9</v>
      </c>
      <c r="P13" s="11">
        <v>3.1</v>
      </c>
      <c r="Q13" s="11" t="s">
        <v>0</v>
      </c>
      <c r="R13" s="11" t="s">
        <v>0</v>
      </c>
      <c r="S13" s="11" t="s">
        <v>0</v>
      </c>
      <c r="T13" s="11" t="s">
        <v>0</v>
      </c>
    </row>
    <row r="14" spans="1:20" ht="16.5" customHeight="1">
      <c r="A14" s="23" t="s">
        <v>22</v>
      </c>
      <c r="B14" s="21" t="s">
        <v>31</v>
      </c>
      <c r="C14" s="24">
        <v>2.3</v>
      </c>
      <c r="D14" s="24">
        <v>3.9</v>
      </c>
      <c r="E14" s="24">
        <v>5.6</v>
      </c>
      <c r="F14" s="24">
        <v>3.5</v>
      </c>
      <c r="G14" s="24">
        <v>4.8</v>
      </c>
      <c r="H14" s="24">
        <v>14.3</v>
      </c>
      <c r="I14" s="25"/>
      <c r="J14" s="24"/>
      <c r="K14" s="26">
        <v>26.1</v>
      </c>
      <c r="L14" s="27"/>
      <c r="M14" s="30"/>
      <c r="N14" s="26">
        <v>35.1</v>
      </c>
      <c r="O14" s="26">
        <v>35.2</v>
      </c>
      <c r="P14" s="26">
        <v>31.3</v>
      </c>
      <c r="Q14" s="26" t="s">
        <v>0</v>
      </c>
      <c r="R14" s="26" t="s">
        <v>0</v>
      </c>
      <c r="S14" s="26" t="s">
        <v>0</v>
      </c>
      <c r="T14" s="26" t="s">
        <v>0</v>
      </c>
    </row>
    <row r="15" spans="1:20" ht="17.25">
      <c r="A15" s="23" t="s">
        <v>23</v>
      </c>
      <c r="B15" s="21" t="s">
        <v>31</v>
      </c>
      <c r="C15" s="4"/>
      <c r="D15" s="4"/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11" t="s">
        <v>0</v>
      </c>
      <c r="L15" s="11" t="s">
        <v>0</v>
      </c>
      <c r="M15" s="11" t="s">
        <v>0</v>
      </c>
      <c r="N15" s="11">
        <v>13.4</v>
      </c>
      <c r="O15" s="11">
        <v>15.6</v>
      </c>
      <c r="P15" s="11">
        <v>11.9</v>
      </c>
      <c r="Q15" s="11" t="s">
        <v>0</v>
      </c>
      <c r="R15" s="11" t="s">
        <v>0</v>
      </c>
      <c r="S15" s="11" t="s">
        <v>0</v>
      </c>
      <c r="T15" s="11" t="s">
        <v>0</v>
      </c>
    </row>
    <row r="16" spans="1:20" ht="15" customHeight="1">
      <c r="A16" s="23" t="s">
        <v>9</v>
      </c>
      <c r="B16" s="21" t="s">
        <v>31</v>
      </c>
      <c r="C16" s="4"/>
      <c r="D16" s="4"/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11" t="s">
        <v>0</v>
      </c>
      <c r="L16" s="11"/>
      <c r="M16" s="11"/>
      <c r="N16" s="11" t="s">
        <v>0</v>
      </c>
      <c r="O16" s="11">
        <v>4.8</v>
      </c>
      <c r="P16" s="18">
        <v>10.9</v>
      </c>
      <c r="Q16" s="11" t="s">
        <v>0</v>
      </c>
      <c r="R16" s="11" t="s">
        <v>0</v>
      </c>
      <c r="S16" s="11" t="s">
        <v>0</v>
      </c>
      <c r="T16" s="11" t="s">
        <v>0</v>
      </c>
    </row>
    <row r="17" spans="1:20" ht="15.75" customHeight="1">
      <c r="A17" s="23" t="s">
        <v>24</v>
      </c>
      <c r="B17" s="21" t="s">
        <v>31</v>
      </c>
      <c r="C17" s="4" t="s">
        <v>0</v>
      </c>
      <c r="D17" s="4">
        <v>3.7</v>
      </c>
      <c r="E17" s="4">
        <v>4.9</v>
      </c>
      <c r="F17" s="4">
        <v>7.2</v>
      </c>
      <c r="G17" s="4">
        <v>6.7</v>
      </c>
      <c r="H17" s="4">
        <v>7.7</v>
      </c>
      <c r="I17" s="5" t="s">
        <v>0</v>
      </c>
      <c r="J17" s="4" t="s">
        <v>0</v>
      </c>
      <c r="K17" s="11" t="s">
        <v>0</v>
      </c>
      <c r="L17" s="12" t="s">
        <v>0</v>
      </c>
      <c r="M17" s="12" t="s">
        <v>0</v>
      </c>
      <c r="N17" s="11" t="s">
        <v>0</v>
      </c>
      <c r="O17" s="11" t="s">
        <v>0</v>
      </c>
      <c r="P17" s="11" t="s">
        <v>0</v>
      </c>
      <c r="Q17" s="11" t="s">
        <v>0</v>
      </c>
      <c r="R17" s="11" t="s">
        <v>0</v>
      </c>
      <c r="S17" s="11" t="s">
        <v>0</v>
      </c>
      <c r="T17" s="11" t="s">
        <v>0</v>
      </c>
    </row>
    <row r="18" spans="1:20" ht="14.25" customHeight="1">
      <c r="A18" s="23" t="s">
        <v>25</v>
      </c>
      <c r="B18" s="21" t="s">
        <v>31</v>
      </c>
      <c r="C18" s="4">
        <v>0.3</v>
      </c>
      <c r="D18" s="4">
        <v>1.6</v>
      </c>
      <c r="E18" s="4">
        <v>1.9</v>
      </c>
      <c r="F18" s="4">
        <v>4.3</v>
      </c>
      <c r="G18" s="4">
        <v>4.4</v>
      </c>
      <c r="H18" s="4">
        <v>6.8</v>
      </c>
      <c r="I18" s="5"/>
      <c r="J18" s="4"/>
      <c r="K18" s="11">
        <v>12.2</v>
      </c>
      <c r="L18" s="12"/>
      <c r="M18" s="14"/>
      <c r="N18" s="11">
        <v>14.7</v>
      </c>
      <c r="O18" s="11">
        <v>24.7</v>
      </c>
      <c r="P18" s="11">
        <v>28.6</v>
      </c>
      <c r="Q18" s="11" t="s">
        <v>0</v>
      </c>
      <c r="R18" s="11" t="s">
        <v>0</v>
      </c>
      <c r="S18" s="11" t="s">
        <v>0</v>
      </c>
      <c r="T18" s="11" t="s">
        <v>0</v>
      </c>
    </row>
    <row r="19" spans="1:20" ht="15" customHeight="1">
      <c r="A19" s="23" t="s">
        <v>26</v>
      </c>
      <c r="B19" s="21" t="s">
        <v>31</v>
      </c>
      <c r="C19" s="8">
        <v>13.9</v>
      </c>
      <c r="D19" s="8">
        <v>13.2</v>
      </c>
      <c r="E19" s="8">
        <v>15.2</v>
      </c>
      <c r="F19" s="8">
        <v>16.9</v>
      </c>
      <c r="G19" s="8">
        <v>17.2</v>
      </c>
      <c r="H19" s="8">
        <v>18.9</v>
      </c>
      <c r="I19" s="5">
        <v>26.96</v>
      </c>
      <c r="J19" s="4" t="e">
        <f>I19/#REF!*100</f>
        <v>#REF!</v>
      </c>
      <c r="K19" s="11">
        <v>23.8</v>
      </c>
      <c r="L19" s="12" t="e">
        <f>I19/#REF!*100</f>
        <v>#REF!</v>
      </c>
      <c r="M19" s="19" t="e">
        <f>I19/#REF!*100</f>
        <v>#REF!</v>
      </c>
      <c r="N19" s="11">
        <v>27.3</v>
      </c>
      <c r="O19" s="11">
        <f>O5-O6</f>
        <v>39.319999999999936</v>
      </c>
      <c r="P19" s="11">
        <v>32.4</v>
      </c>
      <c r="Q19" s="13">
        <v>30.1</v>
      </c>
      <c r="R19" s="13" t="s">
        <v>0</v>
      </c>
      <c r="S19" s="11" t="s">
        <v>0</v>
      </c>
      <c r="T19" s="11" t="s">
        <v>0</v>
      </c>
    </row>
    <row r="20" spans="1:20" ht="30" customHeight="1">
      <c r="A20" s="31" t="s">
        <v>27</v>
      </c>
      <c r="B20" s="21" t="s">
        <v>31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5" t="s">
        <v>0</v>
      </c>
      <c r="J20" s="4" t="s">
        <v>0</v>
      </c>
      <c r="K20" s="11">
        <v>129.1</v>
      </c>
      <c r="L20" s="12"/>
      <c r="M20" s="12"/>
      <c r="N20" s="11">
        <v>17.6</v>
      </c>
      <c r="O20" s="11">
        <v>12.2</v>
      </c>
      <c r="P20" s="11" t="s">
        <v>0</v>
      </c>
      <c r="Q20" s="13" t="s">
        <v>0</v>
      </c>
      <c r="R20" s="13" t="s">
        <v>0</v>
      </c>
      <c r="S20" s="11" t="s">
        <v>0</v>
      </c>
      <c r="T20" s="11" t="s">
        <v>0</v>
      </c>
    </row>
    <row r="21" spans="1:20" ht="15.75" customHeight="1">
      <c r="A21" s="31" t="s">
        <v>28</v>
      </c>
      <c r="B21" s="21" t="s">
        <v>31</v>
      </c>
      <c r="C21" s="4">
        <v>9.3</v>
      </c>
      <c r="D21" s="4">
        <v>17</v>
      </c>
      <c r="E21" s="4">
        <v>50.5</v>
      </c>
      <c r="F21" s="4">
        <v>13.7</v>
      </c>
      <c r="G21" s="4">
        <v>12.1</v>
      </c>
      <c r="H21" s="4">
        <v>15.2</v>
      </c>
      <c r="I21" s="5">
        <v>16.41</v>
      </c>
      <c r="J21" s="4" t="e">
        <f>I21/#REF!*100</f>
        <v>#REF!</v>
      </c>
      <c r="K21" s="11">
        <v>18.67</v>
      </c>
      <c r="L21" s="12" t="e">
        <f>J21/#REF!*100</f>
        <v>#REF!</v>
      </c>
      <c r="M21" s="12" t="e">
        <f>I21/#REF!*100</f>
        <v>#REF!</v>
      </c>
      <c r="N21" s="11">
        <v>13.3</v>
      </c>
      <c r="O21" s="11">
        <v>17.3</v>
      </c>
      <c r="P21" s="11">
        <v>29.9</v>
      </c>
      <c r="Q21" s="13">
        <v>31.5</v>
      </c>
      <c r="R21" s="13">
        <v>30.98</v>
      </c>
      <c r="S21" s="11">
        <f>R21/P21*100</f>
        <v>103.61204013377927</v>
      </c>
      <c r="T21" s="11">
        <f>R21/Q21*100</f>
        <v>98.34920634920636</v>
      </c>
    </row>
    <row r="22" spans="1:20" ht="14.25" customHeight="1">
      <c r="A22" s="31" t="s">
        <v>29</v>
      </c>
      <c r="B22" s="21" t="s">
        <v>31</v>
      </c>
      <c r="C22" s="4">
        <v>13.9</v>
      </c>
      <c r="D22" s="4">
        <v>10.9</v>
      </c>
      <c r="E22" s="4">
        <v>10.9</v>
      </c>
      <c r="F22" s="4">
        <v>12.4</v>
      </c>
      <c r="G22" s="4">
        <v>29.2</v>
      </c>
      <c r="H22" s="4">
        <v>25.2</v>
      </c>
      <c r="I22" s="5">
        <v>22.27</v>
      </c>
      <c r="J22" s="4" t="e">
        <f>I22/#REF!*100</f>
        <v>#REF!</v>
      </c>
      <c r="K22" s="11">
        <v>49.14</v>
      </c>
      <c r="L22" s="12" t="e">
        <f>I22/#REF!*100</f>
        <v>#REF!</v>
      </c>
      <c r="M22" s="12" t="e">
        <f>I22/#REF!*100</f>
        <v>#REF!</v>
      </c>
      <c r="N22" s="11">
        <v>57.2</v>
      </c>
      <c r="O22" s="11">
        <v>63.4</v>
      </c>
      <c r="P22" s="11">
        <v>70</v>
      </c>
      <c r="Q22" s="13">
        <v>25.7</v>
      </c>
      <c r="R22" s="13">
        <v>44.1</v>
      </c>
      <c r="S22" s="11">
        <f>R22/P22*100</f>
        <v>63</v>
      </c>
      <c r="T22" s="11">
        <f>R22/Q22*100</f>
        <v>171.5953307392996</v>
      </c>
    </row>
    <row r="23" spans="1:20" ht="32.25" customHeight="1">
      <c r="A23" s="33" t="s">
        <v>30</v>
      </c>
      <c r="B23" s="21" t="s">
        <v>31</v>
      </c>
      <c r="C23" s="24" t="s">
        <v>0</v>
      </c>
      <c r="D23" s="24" t="s">
        <v>0</v>
      </c>
      <c r="E23" s="24" t="s">
        <v>0</v>
      </c>
      <c r="F23" s="24" t="s">
        <v>0</v>
      </c>
      <c r="G23" s="24" t="s">
        <v>0</v>
      </c>
      <c r="H23" s="24" t="s">
        <v>0</v>
      </c>
      <c r="I23" s="25">
        <v>25.12</v>
      </c>
      <c r="J23" s="24" t="e">
        <f>I23/#REF!*100</f>
        <v>#REF!</v>
      </c>
      <c r="K23" s="26">
        <v>22.6</v>
      </c>
      <c r="L23" s="27" t="e">
        <f>I23/#REF!*100</f>
        <v>#REF!</v>
      </c>
      <c r="M23" s="27" t="e">
        <f>I23/#REF!*100</f>
        <v>#REF!</v>
      </c>
      <c r="N23" s="26">
        <v>25.1</v>
      </c>
      <c r="O23" s="26">
        <v>27.88</v>
      </c>
      <c r="P23" s="28">
        <v>43.7</v>
      </c>
      <c r="Q23" s="28">
        <v>29.3</v>
      </c>
      <c r="R23" s="28">
        <v>29.7</v>
      </c>
      <c r="S23" s="26">
        <f>R23/P23*100</f>
        <v>67.96338672768879</v>
      </c>
      <c r="T23" s="26">
        <f>R23/Q23*100</f>
        <v>101.36518771331058</v>
      </c>
    </row>
  </sheetData>
  <sheetProtection/>
  <mergeCells count="2">
    <mergeCell ref="A1:T1"/>
    <mergeCell ref="A2:T2"/>
  </mergeCells>
  <printOptions/>
  <pageMargins left="0.40625" right="0.13541666666666666" top="0.16666666666666666" bottom="0.22916666666666666" header="0.3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2016-10-17T08:49:40Z</cp:lastPrinted>
  <dcterms:created xsi:type="dcterms:W3CDTF">1996-10-14T23:33:28Z</dcterms:created>
  <dcterms:modified xsi:type="dcterms:W3CDTF">2016-10-17T08:49:45Z</dcterms:modified>
  <cp:category/>
  <cp:version/>
  <cp:contentType/>
  <cp:contentStatus/>
</cp:coreProperties>
</file>