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<sst xmlns="http://schemas.openxmlformats.org/spreadsheetml/2006/main" count="136" uniqueCount="47">
  <si>
    <t>ԵԿԱՄՈՒՏՆԵՐ</t>
  </si>
  <si>
    <t>2014թ.  (փաստացի)</t>
  </si>
  <si>
    <t>2015թ. (փաստացի)</t>
  </si>
  <si>
    <t>2016թ. (փաստացի)</t>
  </si>
  <si>
    <t>ԸՆԴԱՄԵՆԸ</t>
  </si>
  <si>
    <t>ՀԱՐԿԱՅԻՆ ԵԿԱՄՈՒՏՆԵՐ ԵՎ ՊԵՏԱԿԱՆ ՏՈՒՐՔԵՐ</t>
  </si>
  <si>
    <t>Հարկային եկամուտներ</t>
  </si>
  <si>
    <t>-</t>
  </si>
  <si>
    <t>ԱԱՀ, որից՝</t>
  </si>
  <si>
    <t>ՀՀ սահմանին հարկումից</t>
  </si>
  <si>
    <t>ապրանքների և ծառայությունների ներքին շրջանառությունից</t>
  </si>
  <si>
    <t>Ակցզային հարկ, որից՝</t>
  </si>
  <si>
    <t>հանրապետությունում արտադրվող ենթաակցիզային ապրանքների հարկումից</t>
  </si>
  <si>
    <t>Շահութահարկ</t>
  </si>
  <si>
    <t>Եկամտային հարկ</t>
  </si>
  <si>
    <t>Մաքսատուրքեր</t>
  </si>
  <si>
    <t>Հաստատագրված վճարներ</t>
  </si>
  <si>
    <t>Բնօգտագործման եվ բնապահպանական վճարներ</t>
  </si>
  <si>
    <t>Շրջանառության հարկ</t>
  </si>
  <si>
    <t>Նպատակային սոցիալական վճարներ</t>
  </si>
  <si>
    <t>Այլ հարկային եկամուտներ, որից՝</t>
  </si>
  <si>
    <t>ռադիոհաճախականության օգտագործման պարտադիր վճարներ</t>
  </si>
  <si>
    <t>պարտադիր սոցիալական ապահովության վճարների գծով նախորդ տարիների     պարտավորությունների մարում</t>
  </si>
  <si>
    <t>արտոնագրային վճարներ</t>
  </si>
  <si>
    <t>ճանապարհային վճարներ</t>
  </si>
  <si>
    <t>հանրային ծառայությունների կարգավորման պարտադիր վճարներ</t>
  </si>
  <si>
    <t>հարկային օրենսդրության խախտման համար «Հարկերի մասին» ՀՀ օրենքով սահմանված տուգանքների մուտքեր</t>
  </si>
  <si>
    <t>Պետական տուրքեր</t>
  </si>
  <si>
    <t>ՊԱՇՏՈՆԱԿԱՆ ԴՐԱՄԱՇՆՈՐՀՆԵՐ</t>
  </si>
  <si>
    <t>ԱՅԼ ԵԿԱՄՈՒՏՆԵՐ, որից՝</t>
  </si>
  <si>
    <t>ռեզիդենտներին տրամադրված վարկերի օգտագործման տոկոսավճարներից մուտքեր</t>
  </si>
  <si>
    <t>բանկերում և այլ ֆինանսավարկային հաստատություններում բյուջեի ժամանակավոր ազատ միջոցների տեղաբաշխումից և դեպոզիտներից մուտքեր</t>
  </si>
  <si>
    <t>ապրանքների մատակարարումից և ծառայությունների մատուցումից եկամուտներ</t>
  </si>
  <si>
    <t>իրավախախտումների համար գործադիր, դատական մարմինների կողմից կիրառվող պատժամիջոցներից մուտքեր</t>
  </si>
  <si>
    <t>ՏԵՂԵԿԱՆՔ</t>
  </si>
  <si>
    <t xml:space="preserve">          մլրդ. դրամ</t>
  </si>
  <si>
    <t xml:space="preserve">հանրապետություն ներմուծվող ենթաակցիզային ապրանքների  հարկումից </t>
  </si>
  <si>
    <t>ԱՐՏԱԲՅՈՒՋԵՏԱՅԻՆ ՄԻՋՈՑՆԵՐ-ԸՆԴԱՄԵՆԸ</t>
  </si>
  <si>
    <t>2017թ. (փաստացի)</t>
  </si>
  <si>
    <t>2017թ.՝ 2014թ. նկատմամբ (%)</t>
  </si>
  <si>
    <t>2017թ.՝ 2015թ. նկատմամբ (%)</t>
  </si>
  <si>
    <t>2017թ.՝ 2016թ. նկատմամբ (%)</t>
  </si>
  <si>
    <t>Հայաստանի Հանրապետության պաշտպանության ժամանակ զինծառայողների կյանքին կամ առողջությանը պատճառված վնասների հատուցման մասին» ՀՀ օրենքով սահմանված դրոշմանիշային վճարներ</t>
  </si>
  <si>
    <t>2017թ. 1-ին կիսամյակ (հաստատված)</t>
  </si>
  <si>
    <t>2017թ. փաստացին 2017թ.        1-ին կիսամյակի հաստատ.նկատ. (%)</t>
  </si>
  <si>
    <r>
      <rPr>
        <sz val="11"/>
        <color indexed="8"/>
        <rFont val="GHEA Grapalat"/>
        <family val="3"/>
      </rPr>
      <t xml:space="preserve">Հայաստանի Հանրապետության 2014-2017 թթ. պետական բյուջեների եկամուտների վերաբերյալ </t>
    </r>
    <r>
      <rPr>
        <b/>
        <sz val="11"/>
        <color indexed="8"/>
        <rFont val="GHEA Grapalat"/>
        <family val="3"/>
      </rPr>
      <t>(հունվար-ապրիլ)</t>
    </r>
  </si>
  <si>
    <t>Տեղեկատվության աղբյուրներ են հանդիսացել Հայաստանի Հանրապետության ֆինանսների նախարարության ինտերնետային կայքում հրապարակված ՀՀ 2014-2017թթ. պետական բյուջեների կատարման ամսեկան ամփոփ բնութագրերը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</si>
</sst>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;[Red]0.0"/>
    <numFmt numFmtId="166" formatCode="0.00_);\(0.00\)"/>
    <numFmt numFmtId="167" formatCode="0.0_);\(0.0\)"/>
    <numFmt numFmtId="168" formatCode="_(* #,##0.0_);_(* \(#,##0.0\);_(* &quot;-&quot;??_);_(@_)"/>
    <numFmt numFmtId="169" formatCode="#,##0.0;[Red]#,##0.0"/>
    <numFmt numFmtId="170" formatCode="#,##0.00;[Red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10" xfId="70" applyFont="1" applyFill="1" applyBorder="1" applyAlignment="1">
      <alignment horizontal="center" vertical="center" wrapText="1"/>
      <protection/>
    </xf>
    <xf numFmtId="0" fontId="4" fillId="34" borderId="10" xfId="70" applyFont="1" applyFill="1" applyBorder="1" applyAlignment="1">
      <alignment horizontal="left" vertical="center" wrapText="1"/>
      <protection/>
    </xf>
    <xf numFmtId="0" fontId="5" fillId="0" borderId="10" xfId="70" applyFont="1" applyBorder="1" applyAlignment="1">
      <alignment horizontal="left" vertical="center" wrapText="1"/>
      <protection/>
    </xf>
    <xf numFmtId="0" fontId="3" fillId="33" borderId="10" xfId="71" applyFont="1" applyFill="1" applyBorder="1" applyAlignment="1">
      <alignment horizontal="center" vertical="center" textRotation="90" wrapText="1"/>
      <protection/>
    </xf>
    <xf numFmtId="0" fontId="3" fillId="33" borderId="10" xfId="72" applyFont="1" applyFill="1" applyBorder="1" applyAlignment="1">
      <alignment horizontal="center" vertical="center" textRotation="90" wrapText="1"/>
      <protection/>
    </xf>
    <xf numFmtId="0" fontId="4" fillId="35" borderId="10" xfId="70" applyFont="1" applyFill="1" applyBorder="1" applyAlignment="1">
      <alignment horizontal="left" vertical="center" wrapText="1"/>
      <protection/>
    </xf>
    <xf numFmtId="166" fontId="7" fillId="35" borderId="10" xfId="71" applyNumberFormat="1" applyFont="1" applyFill="1" applyBorder="1" applyAlignment="1">
      <alignment horizontal="center" vertical="center" wrapText="1"/>
      <protection/>
    </xf>
    <xf numFmtId="166" fontId="7" fillId="35" borderId="10" xfId="72" applyNumberFormat="1" applyFont="1" applyFill="1" applyBorder="1" applyAlignment="1">
      <alignment horizontal="center" vertical="center" wrapText="1"/>
      <protection/>
    </xf>
    <xf numFmtId="167" fontId="7" fillId="35" borderId="10" xfId="72" applyNumberFormat="1" applyFont="1" applyFill="1" applyBorder="1" applyAlignment="1">
      <alignment horizontal="center" vertical="center" wrapText="1"/>
      <protection/>
    </xf>
    <xf numFmtId="0" fontId="7" fillId="36" borderId="10" xfId="70" applyFont="1" applyFill="1" applyBorder="1" applyAlignment="1">
      <alignment horizontal="left" vertical="center" wrapText="1"/>
      <protection/>
    </xf>
    <xf numFmtId="0" fontId="6" fillId="0" borderId="10" xfId="70" applyFont="1" applyBorder="1" applyAlignment="1">
      <alignment horizontal="left" vertical="center" wrapText="1"/>
      <protection/>
    </xf>
    <xf numFmtId="169" fontId="7" fillId="36" borderId="0" xfId="49" applyNumberFormat="1" applyFont="1" applyFill="1" applyAlignment="1">
      <alignment horizontal="center" vertical="center" wrapText="1"/>
    </xf>
    <xf numFmtId="169" fontId="7" fillId="36" borderId="10" xfId="71" applyNumberFormat="1" applyFont="1" applyFill="1" applyBorder="1" applyAlignment="1">
      <alignment horizontal="center" vertical="center" wrapText="1"/>
      <protection/>
    </xf>
    <xf numFmtId="169" fontId="7" fillId="36" borderId="10" xfId="72" applyNumberFormat="1" applyFont="1" applyFill="1" applyBorder="1" applyAlignment="1">
      <alignment horizontal="center" vertical="center" wrapText="1"/>
      <protection/>
    </xf>
    <xf numFmtId="169" fontId="7" fillId="36" borderId="11" xfId="72" applyNumberFormat="1" applyFont="1" applyFill="1" applyBorder="1" applyAlignment="1">
      <alignment horizontal="center" vertical="center" wrapText="1"/>
      <protection/>
    </xf>
    <xf numFmtId="169" fontId="44" fillId="36" borderId="10" xfId="0" applyNumberFormat="1" applyFont="1" applyFill="1" applyBorder="1" applyAlignment="1">
      <alignment horizontal="center" vertical="center" wrapText="1"/>
    </xf>
    <xf numFmtId="169" fontId="7" fillId="35" borderId="10" xfId="71" applyNumberFormat="1" applyFont="1" applyFill="1" applyBorder="1" applyAlignment="1">
      <alignment horizontal="center" vertical="center" wrapText="1"/>
      <protection/>
    </xf>
    <xf numFmtId="169" fontId="7" fillId="35" borderId="10" xfId="72" applyNumberFormat="1" applyFont="1" applyFill="1" applyBorder="1" applyAlignment="1">
      <alignment horizontal="center" vertical="center" wrapText="1"/>
      <protection/>
    </xf>
    <xf numFmtId="169" fontId="7" fillId="35" borderId="11" xfId="72" applyNumberFormat="1" applyFont="1" applyFill="1" applyBorder="1" applyAlignment="1">
      <alignment horizontal="center" vertical="center" wrapText="1"/>
      <protection/>
    </xf>
    <xf numFmtId="169" fontId="44" fillId="35" borderId="10" xfId="0" applyNumberFormat="1" applyFont="1" applyFill="1" applyBorder="1" applyAlignment="1">
      <alignment horizontal="center" vertical="center" wrapText="1"/>
    </xf>
    <xf numFmtId="169" fontId="7" fillId="34" borderId="10" xfId="71" applyNumberFormat="1" applyFont="1" applyFill="1" applyBorder="1" applyAlignment="1">
      <alignment horizontal="center" vertical="center" wrapText="1"/>
      <protection/>
    </xf>
    <xf numFmtId="169" fontId="7" fillId="34" borderId="10" xfId="72" applyNumberFormat="1" applyFont="1" applyFill="1" applyBorder="1" applyAlignment="1">
      <alignment horizontal="center" vertical="center" wrapText="1"/>
      <protection/>
    </xf>
    <xf numFmtId="169" fontId="6" fillId="0" borderId="10" xfId="71" applyNumberFormat="1" applyFont="1" applyBorder="1" applyAlignment="1">
      <alignment horizontal="center" vertical="center" wrapText="1"/>
      <protection/>
    </xf>
    <xf numFmtId="169" fontId="6" fillId="0" borderId="10" xfId="72" applyNumberFormat="1" applyFont="1" applyBorder="1" applyAlignment="1">
      <alignment horizontal="center" vertical="center" wrapText="1"/>
      <protection/>
    </xf>
    <xf numFmtId="169" fontId="8" fillId="0" borderId="10" xfId="71" applyNumberFormat="1" applyFont="1" applyBorder="1" applyAlignment="1">
      <alignment horizontal="center" vertical="center" wrapText="1"/>
      <protection/>
    </xf>
    <xf numFmtId="169" fontId="8" fillId="0" borderId="10" xfId="72" applyNumberFormat="1" applyFont="1" applyBorder="1" applyAlignment="1">
      <alignment horizontal="center" vertical="center" wrapText="1"/>
      <protection/>
    </xf>
    <xf numFmtId="169" fontId="8" fillId="33" borderId="10" xfId="71" applyNumberFormat="1" applyFont="1" applyFill="1" applyBorder="1" applyAlignment="1">
      <alignment horizontal="center" vertical="center" wrapText="1"/>
      <protection/>
    </xf>
    <xf numFmtId="169" fontId="8" fillId="0" borderId="11" xfId="72" applyNumberFormat="1" applyFont="1" applyBorder="1" applyAlignment="1">
      <alignment horizontal="center" vertical="center" wrapText="1"/>
      <protection/>
    </xf>
    <xf numFmtId="169" fontId="8" fillId="33" borderId="11" xfId="72" applyNumberFormat="1" applyFont="1" applyFill="1" applyBorder="1" applyAlignment="1">
      <alignment horizontal="center" vertical="center" wrapText="1"/>
      <protection/>
    </xf>
    <xf numFmtId="169" fontId="8" fillId="33" borderId="10" xfId="72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left" vertical="justify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3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Layout" workbookViewId="0" topLeftCell="A1">
      <selection activeCell="A43" sqref="A43"/>
    </sheetView>
  </sheetViews>
  <sheetFormatPr defaultColWidth="9.140625" defaultRowHeight="15"/>
  <cols>
    <col min="1" max="1" width="55.140625" style="0" customWidth="1"/>
    <col min="2" max="2" width="7.28125" style="0" customWidth="1"/>
    <col min="3" max="3" width="7.421875" style="0" customWidth="1"/>
    <col min="4" max="4" width="7.140625" style="0" customWidth="1"/>
    <col min="5" max="5" width="7.28125" style="0" customWidth="1"/>
    <col min="6" max="6" width="7.00390625" style="0" customWidth="1"/>
    <col min="7" max="7" width="7.28125" style="0" customWidth="1"/>
    <col min="8" max="8" width="8.28125" style="0" customWidth="1"/>
    <col min="9" max="9" width="8.57421875" style="0" customWidth="1"/>
    <col min="10" max="10" width="8.00390625" style="0" customWidth="1"/>
    <col min="11" max="11" width="9.28125" style="0" customWidth="1"/>
    <col min="12" max="12" width="9.140625" style="0" customWidth="1"/>
  </cols>
  <sheetData>
    <row r="1" spans="1:12" ht="17.2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2"/>
    </row>
    <row r="2" spans="1:12" ht="16.5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1"/>
    </row>
    <row r="3" spans="1:12" ht="7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6.5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3"/>
    </row>
    <row r="5" spans="1:10" ht="148.5" customHeight="1">
      <c r="A5" s="1" t="s">
        <v>0</v>
      </c>
      <c r="B5" s="4" t="s">
        <v>1</v>
      </c>
      <c r="C5" s="4" t="s">
        <v>2</v>
      </c>
      <c r="D5" s="5" t="s">
        <v>3</v>
      </c>
      <c r="E5" s="4" t="s">
        <v>43</v>
      </c>
      <c r="F5" s="5" t="s">
        <v>38</v>
      </c>
      <c r="G5" s="5" t="s">
        <v>39</v>
      </c>
      <c r="H5" s="5" t="s">
        <v>40</v>
      </c>
      <c r="I5" s="5" t="s">
        <v>41</v>
      </c>
      <c r="J5" s="5" t="s">
        <v>44</v>
      </c>
    </row>
    <row r="6" spans="1:10" ht="16.5">
      <c r="A6" s="10" t="s">
        <v>4</v>
      </c>
      <c r="B6" s="12">
        <v>338.8</v>
      </c>
      <c r="C6" s="13">
        <v>344.1</v>
      </c>
      <c r="D6" s="14">
        <v>345.5</v>
      </c>
      <c r="E6" s="14">
        <v>554.4</v>
      </c>
      <c r="F6" s="14">
        <v>383.2</v>
      </c>
      <c r="G6" s="14">
        <f aca="true" t="shared" si="0" ref="G6:G20">F6/B6*100</f>
        <v>113.10507674144037</v>
      </c>
      <c r="H6" s="15">
        <f aca="true" t="shared" si="1" ref="H6:H23">F6/C6*100</f>
        <v>111.36297587910491</v>
      </c>
      <c r="I6" s="15">
        <f aca="true" t="shared" si="2" ref="I6:I23">F6/D6*100</f>
        <v>110.91172214182343</v>
      </c>
      <c r="J6" s="16">
        <f>F6/E6*100</f>
        <v>69.11976911976913</v>
      </c>
    </row>
    <row r="7" spans="1:10" ht="21" customHeight="1">
      <c r="A7" s="6" t="s">
        <v>5</v>
      </c>
      <c r="B7" s="17">
        <v>317.8</v>
      </c>
      <c r="C7" s="17">
        <v>323.8</v>
      </c>
      <c r="D7" s="18">
        <v>328.2</v>
      </c>
      <c r="E7" s="18">
        <v>531.6</v>
      </c>
      <c r="F7" s="18">
        <v>363.1</v>
      </c>
      <c r="G7" s="18">
        <f t="shared" si="0"/>
        <v>114.25424795468848</v>
      </c>
      <c r="H7" s="19">
        <f t="shared" si="1"/>
        <v>112.13712168004942</v>
      </c>
      <c r="I7" s="19">
        <f t="shared" si="2"/>
        <v>110.63375990249848</v>
      </c>
      <c r="J7" s="20">
        <f>F7/E7*100</f>
        <v>68.30323551542513</v>
      </c>
    </row>
    <row r="8" spans="1:10" ht="16.5">
      <c r="A8" s="2" t="s">
        <v>6</v>
      </c>
      <c r="B8" s="21">
        <f>B7-B30</f>
        <v>307.6</v>
      </c>
      <c r="C8" s="21">
        <f>C7-C30</f>
        <v>314.7</v>
      </c>
      <c r="D8" s="22">
        <f>D7-D30</f>
        <v>319</v>
      </c>
      <c r="E8" s="22" t="s">
        <v>7</v>
      </c>
      <c r="F8" s="22">
        <f>F7-F30</f>
        <v>354.1</v>
      </c>
      <c r="G8" s="22">
        <f t="shared" si="0"/>
        <v>115.11703511053315</v>
      </c>
      <c r="H8" s="22">
        <f t="shared" si="1"/>
        <v>112.51986018430252</v>
      </c>
      <c r="I8" s="22">
        <f t="shared" si="2"/>
        <v>111.00313479623824</v>
      </c>
      <c r="J8" s="22" t="s">
        <v>7</v>
      </c>
    </row>
    <row r="9" spans="1:10" ht="16.5">
      <c r="A9" s="11" t="s">
        <v>8</v>
      </c>
      <c r="B9" s="23">
        <v>130.4</v>
      </c>
      <c r="C9" s="23">
        <v>126.4</v>
      </c>
      <c r="D9" s="24">
        <v>116.7</v>
      </c>
      <c r="E9" s="22" t="s">
        <v>7</v>
      </c>
      <c r="F9" s="24">
        <v>129</v>
      </c>
      <c r="G9" s="24">
        <f t="shared" si="0"/>
        <v>98.92638036809815</v>
      </c>
      <c r="H9" s="24">
        <f t="shared" si="1"/>
        <v>102.05696202531644</v>
      </c>
      <c r="I9" s="24">
        <f t="shared" si="2"/>
        <v>110.53984575835476</v>
      </c>
      <c r="J9" s="22" t="s">
        <v>7</v>
      </c>
    </row>
    <row r="10" spans="1:10" ht="16.5">
      <c r="A10" s="3" t="s">
        <v>9</v>
      </c>
      <c r="B10" s="25">
        <v>71.8</v>
      </c>
      <c r="C10" s="25">
        <v>62.7</v>
      </c>
      <c r="D10" s="26">
        <v>48.7</v>
      </c>
      <c r="E10" s="22" t="s">
        <v>7</v>
      </c>
      <c r="F10" s="26">
        <v>53.8</v>
      </c>
      <c r="G10" s="24">
        <f t="shared" si="0"/>
        <v>74.93036211699165</v>
      </c>
      <c r="H10" s="24">
        <f t="shared" si="1"/>
        <v>85.8054226475279</v>
      </c>
      <c r="I10" s="24">
        <f t="shared" si="2"/>
        <v>110.47227926078027</v>
      </c>
      <c r="J10" s="22" t="s">
        <v>7</v>
      </c>
    </row>
    <row r="11" spans="1:10" ht="18" customHeight="1">
      <c r="A11" s="3" t="s">
        <v>10</v>
      </c>
      <c r="B11" s="25">
        <v>58.6</v>
      </c>
      <c r="C11" s="25">
        <v>63.7</v>
      </c>
      <c r="D11" s="26">
        <v>68</v>
      </c>
      <c r="E11" s="22" t="s">
        <v>7</v>
      </c>
      <c r="F11" s="26">
        <v>75.2</v>
      </c>
      <c r="G11" s="26">
        <f t="shared" si="0"/>
        <v>128.32764505119454</v>
      </c>
      <c r="H11" s="26">
        <f t="shared" si="1"/>
        <v>118.05337519623234</v>
      </c>
      <c r="I11" s="24">
        <f t="shared" si="2"/>
        <v>110.58823529411765</v>
      </c>
      <c r="J11" s="22" t="s">
        <v>7</v>
      </c>
    </row>
    <row r="12" spans="1:10" ht="16.5">
      <c r="A12" s="11" t="s">
        <v>11</v>
      </c>
      <c r="B12" s="23">
        <v>12.4</v>
      </c>
      <c r="C12" s="23">
        <v>13.5</v>
      </c>
      <c r="D12" s="24">
        <v>16.5</v>
      </c>
      <c r="E12" s="22" t="s">
        <v>7</v>
      </c>
      <c r="F12" s="24">
        <v>19.6</v>
      </c>
      <c r="G12" s="24">
        <f t="shared" si="0"/>
        <v>158.06451612903228</v>
      </c>
      <c r="H12" s="24">
        <f t="shared" si="1"/>
        <v>145.1851851851852</v>
      </c>
      <c r="I12" s="24">
        <f t="shared" si="2"/>
        <v>118.7878787878788</v>
      </c>
      <c r="J12" s="22" t="s">
        <v>7</v>
      </c>
    </row>
    <row r="13" spans="1:10" ht="29.25" customHeight="1">
      <c r="A13" s="3" t="s">
        <v>36</v>
      </c>
      <c r="B13" s="25">
        <v>7.5</v>
      </c>
      <c r="C13" s="25">
        <v>8.6</v>
      </c>
      <c r="D13" s="26">
        <v>10.9</v>
      </c>
      <c r="E13" s="22" t="s">
        <v>7</v>
      </c>
      <c r="F13" s="26">
        <v>11.1</v>
      </c>
      <c r="G13" s="26">
        <f t="shared" si="0"/>
        <v>148</v>
      </c>
      <c r="H13" s="26">
        <f t="shared" si="1"/>
        <v>129.06976744186048</v>
      </c>
      <c r="I13" s="24">
        <f t="shared" si="2"/>
        <v>101.83486238532109</v>
      </c>
      <c r="J13" s="22" t="s">
        <v>7</v>
      </c>
    </row>
    <row r="14" spans="1:10" ht="29.25" customHeight="1">
      <c r="A14" s="3" t="s">
        <v>12</v>
      </c>
      <c r="B14" s="25">
        <v>4.9</v>
      </c>
      <c r="C14" s="25">
        <v>4.9</v>
      </c>
      <c r="D14" s="26">
        <v>5.7</v>
      </c>
      <c r="E14" s="22" t="s">
        <v>7</v>
      </c>
      <c r="F14" s="26">
        <v>8.5</v>
      </c>
      <c r="G14" s="26">
        <f t="shared" si="0"/>
        <v>173.46938775510205</v>
      </c>
      <c r="H14" s="26">
        <f t="shared" si="1"/>
        <v>173.46938775510205</v>
      </c>
      <c r="I14" s="24">
        <f t="shared" si="2"/>
        <v>149.12280701754386</v>
      </c>
      <c r="J14" s="22" t="s">
        <v>7</v>
      </c>
    </row>
    <row r="15" spans="1:10" ht="16.5">
      <c r="A15" s="11" t="s">
        <v>13</v>
      </c>
      <c r="B15" s="23">
        <v>41.1</v>
      </c>
      <c r="C15" s="23">
        <v>40.9</v>
      </c>
      <c r="D15" s="24">
        <v>45.8</v>
      </c>
      <c r="E15" s="22" t="s">
        <v>7</v>
      </c>
      <c r="F15" s="24">
        <v>48.8</v>
      </c>
      <c r="G15" s="24">
        <f t="shared" si="0"/>
        <v>118.73479318734792</v>
      </c>
      <c r="H15" s="24">
        <f t="shared" si="1"/>
        <v>119.31540342298288</v>
      </c>
      <c r="I15" s="24">
        <f t="shared" si="2"/>
        <v>106.55021834061135</v>
      </c>
      <c r="J15" s="22" t="s">
        <v>7</v>
      </c>
    </row>
    <row r="16" spans="1:10" ht="16.5">
      <c r="A16" s="11" t="s">
        <v>14</v>
      </c>
      <c r="B16" s="23">
        <v>85.6</v>
      </c>
      <c r="C16" s="23">
        <v>91.9</v>
      </c>
      <c r="D16" s="24">
        <v>97.5</v>
      </c>
      <c r="E16" s="22" t="s">
        <v>7</v>
      </c>
      <c r="F16" s="24">
        <v>102.9</v>
      </c>
      <c r="G16" s="24">
        <f t="shared" si="0"/>
        <v>120.2102803738318</v>
      </c>
      <c r="H16" s="24">
        <f t="shared" si="1"/>
        <v>111.96953210010881</v>
      </c>
      <c r="I16" s="24">
        <f t="shared" si="2"/>
        <v>105.53846153846153</v>
      </c>
      <c r="J16" s="22" t="s">
        <v>7</v>
      </c>
    </row>
    <row r="17" spans="1:10" ht="16.5">
      <c r="A17" s="11" t="s">
        <v>15</v>
      </c>
      <c r="B17" s="23">
        <v>14.4</v>
      </c>
      <c r="C17" s="23">
        <v>19.7</v>
      </c>
      <c r="D17" s="24">
        <v>16.1</v>
      </c>
      <c r="E17" s="22" t="s">
        <v>7</v>
      </c>
      <c r="F17" s="24">
        <v>18.5</v>
      </c>
      <c r="G17" s="24">
        <f t="shared" si="0"/>
        <v>128.4722222222222</v>
      </c>
      <c r="H17" s="24">
        <f t="shared" si="1"/>
        <v>93.90862944162437</v>
      </c>
      <c r="I17" s="24">
        <f t="shared" si="2"/>
        <v>114.90683229813664</v>
      </c>
      <c r="J17" s="22" t="s">
        <v>7</v>
      </c>
    </row>
    <row r="18" spans="1:10" ht="16.5">
      <c r="A18" s="11" t="s">
        <v>16</v>
      </c>
      <c r="B18" s="23">
        <v>1.2</v>
      </c>
      <c r="C18" s="23">
        <v>0.9</v>
      </c>
      <c r="D18" s="24">
        <v>1</v>
      </c>
      <c r="E18" s="22" t="s">
        <v>7</v>
      </c>
      <c r="F18" s="24">
        <v>1</v>
      </c>
      <c r="G18" s="24">
        <f t="shared" si="0"/>
        <v>83.33333333333334</v>
      </c>
      <c r="H18" s="24">
        <f t="shared" si="1"/>
        <v>111.11111111111111</v>
      </c>
      <c r="I18" s="24">
        <f t="shared" si="2"/>
        <v>100</v>
      </c>
      <c r="J18" s="22" t="s">
        <v>7</v>
      </c>
    </row>
    <row r="19" spans="1:10" ht="16.5">
      <c r="A19" s="11" t="s">
        <v>17</v>
      </c>
      <c r="B19" s="23">
        <v>7.6</v>
      </c>
      <c r="C19" s="23">
        <v>6.5</v>
      </c>
      <c r="D19" s="24">
        <v>7.8</v>
      </c>
      <c r="E19" s="22" t="s">
        <v>7</v>
      </c>
      <c r="F19" s="24">
        <v>15.6</v>
      </c>
      <c r="G19" s="24">
        <f t="shared" si="0"/>
        <v>205.26315789473685</v>
      </c>
      <c r="H19" s="24">
        <f t="shared" si="1"/>
        <v>240</v>
      </c>
      <c r="I19" s="24">
        <f t="shared" si="2"/>
        <v>200</v>
      </c>
      <c r="J19" s="22" t="s">
        <v>7</v>
      </c>
    </row>
    <row r="20" spans="1:10" ht="16.5">
      <c r="A20" s="11" t="s">
        <v>18</v>
      </c>
      <c r="B20" s="23">
        <v>5.2</v>
      </c>
      <c r="C20" s="23">
        <v>3.7</v>
      </c>
      <c r="D20" s="24">
        <v>4.9</v>
      </c>
      <c r="E20" s="22" t="s">
        <v>7</v>
      </c>
      <c r="F20" s="24">
        <v>5.8</v>
      </c>
      <c r="G20" s="24">
        <f t="shared" si="0"/>
        <v>111.53846153846155</v>
      </c>
      <c r="H20" s="24">
        <f t="shared" si="1"/>
        <v>156.75675675675674</v>
      </c>
      <c r="I20" s="24">
        <f t="shared" si="2"/>
        <v>118.36734693877551</v>
      </c>
      <c r="J20" s="22" t="s">
        <v>7</v>
      </c>
    </row>
    <row r="21" spans="1:10" ht="16.5">
      <c r="A21" s="11" t="s">
        <v>19</v>
      </c>
      <c r="B21" s="23" t="s">
        <v>7</v>
      </c>
      <c r="C21" s="23">
        <v>3.1</v>
      </c>
      <c r="D21" s="24">
        <v>3.8</v>
      </c>
      <c r="E21" s="22" t="s">
        <v>7</v>
      </c>
      <c r="F21" s="24">
        <v>4.5</v>
      </c>
      <c r="G21" s="24" t="s">
        <v>7</v>
      </c>
      <c r="H21" s="24">
        <f t="shared" si="1"/>
        <v>145.16129032258064</v>
      </c>
      <c r="I21" s="24">
        <f t="shared" si="2"/>
        <v>118.42105263157896</v>
      </c>
      <c r="J21" s="22" t="s">
        <v>7</v>
      </c>
    </row>
    <row r="22" spans="1:10" ht="16.5">
      <c r="A22" s="11" t="s">
        <v>20</v>
      </c>
      <c r="B22" s="23">
        <v>6.7</v>
      </c>
      <c r="C22" s="23">
        <v>8.1</v>
      </c>
      <c r="D22" s="24">
        <v>8.9</v>
      </c>
      <c r="E22" s="22" t="s">
        <v>7</v>
      </c>
      <c r="F22" s="24">
        <v>8.5</v>
      </c>
      <c r="G22" s="24">
        <f>F22/B22*100</f>
        <v>126.86567164179104</v>
      </c>
      <c r="H22" s="24">
        <f t="shared" si="1"/>
        <v>104.93827160493827</v>
      </c>
      <c r="I22" s="24">
        <f t="shared" si="2"/>
        <v>95.50561797752809</v>
      </c>
      <c r="J22" s="22" t="s">
        <v>7</v>
      </c>
    </row>
    <row r="23" spans="1:10" ht="31.5" customHeight="1">
      <c r="A23" s="3" t="s">
        <v>21</v>
      </c>
      <c r="B23" s="25">
        <v>3.3</v>
      </c>
      <c r="C23" s="25">
        <v>2.4</v>
      </c>
      <c r="D23" s="26">
        <v>2.8</v>
      </c>
      <c r="E23" s="22" t="s">
        <v>7</v>
      </c>
      <c r="F23" s="26">
        <v>2.5</v>
      </c>
      <c r="G23" s="26">
        <f>F23/B23*100</f>
        <v>75.75757575757575</v>
      </c>
      <c r="H23" s="26">
        <f t="shared" si="1"/>
        <v>104.16666666666667</v>
      </c>
      <c r="I23" s="24">
        <f t="shared" si="2"/>
        <v>89.28571428571429</v>
      </c>
      <c r="J23" s="22" t="s">
        <v>7</v>
      </c>
    </row>
    <row r="24" spans="1:10" ht="66.75" customHeight="1">
      <c r="A24" s="3" t="s">
        <v>42</v>
      </c>
      <c r="B24" s="25" t="s">
        <v>7</v>
      </c>
      <c r="C24" s="25" t="s">
        <v>7</v>
      </c>
      <c r="D24" s="26" t="s">
        <v>7</v>
      </c>
      <c r="E24" s="22" t="s">
        <v>7</v>
      </c>
      <c r="F24" s="26">
        <v>1.7</v>
      </c>
      <c r="G24" s="26" t="s">
        <v>7</v>
      </c>
      <c r="H24" s="26" t="s">
        <v>7</v>
      </c>
      <c r="I24" s="26" t="s">
        <v>7</v>
      </c>
      <c r="J24" s="22" t="s">
        <v>7</v>
      </c>
    </row>
    <row r="25" spans="1:10" ht="34.5" customHeight="1">
      <c r="A25" s="3" t="s">
        <v>22</v>
      </c>
      <c r="B25" s="25" t="s">
        <v>7</v>
      </c>
      <c r="C25" s="25">
        <v>1</v>
      </c>
      <c r="D25" s="26" t="s">
        <v>7</v>
      </c>
      <c r="E25" s="22" t="s">
        <v>7</v>
      </c>
      <c r="F25" s="26" t="s">
        <v>7</v>
      </c>
      <c r="G25" s="26" t="s">
        <v>7</v>
      </c>
      <c r="H25" s="26" t="s">
        <v>7</v>
      </c>
      <c r="I25" s="24" t="s">
        <v>7</v>
      </c>
      <c r="J25" s="22" t="s">
        <v>7</v>
      </c>
    </row>
    <row r="26" spans="1:10" ht="16.5">
      <c r="A26" s="3" t="s">
        <v>23</v>
      </c>
      <c r="B26" s="25">
        <v>2.1</v>
      </c>
      <c r="C26" s="25">
        <v>2</v>
      </c>
      <c r="D26" s="26">
        <v>2</v>
      </c>
      <c r="E26" s="22" t="s">
        <v>7</v>
      </c>
      <c r="F26" s="26">
        <v>1.9</v>
      </c>
      <c r="G26" s="26">
        <f>F26/B26*100</f>
        <v>90.47619047619047</v>
      </c>
      <c r="H26" s="26">
        <f>F26/C26*100</f>
        <v>95</v>
      </c>
      <c r="I26" s="24" t="s">
        <v>7</v>
      </c>
      <c r="J26" s="22" t="s">
        <v>7</v>
      </c>
    </row>
    <row r="27" spans="1:10" ht="16.5">
      <c r="A27" s="3" t="s">
        <v>24</v>
      </c>
      <c r="B27" s="25">
        <v>0.8</v>
      </c>
      <c r="C27" s="25">
        <v>1</v>
      </c>
      <c r="D27" s="26">
        <v>1</v>
      </c>
      <c r="E27" s="22" t="s">
        <v>7</v>
      </c>
      <c r="F27" s="26">
        <v>1.1</v>
      </c>
      <c r="G27" s="26" t="s">
        <v>7</v>
      </c>
      <c r="H27" s="26">
        <f>F27/C27*100</f>
        <v>110.00000000000001</v>
      </c>
      <c r="I27" s="24">
        <f>F27/D27*100</f>
        <v>110.00000000000001</v>
      </c>
      <c r="J27" s="22" t="s">
        <v>7</v>
      </c>
    </row>
    <row r="28" spans="1:10" ht="30.75" customHeight="1">
      <c r="A28" s="3" t="s">
        <v>25</v>
      </c>
      <c r="B28" s="25" t="s">
        <v>7</v>
      </c>
      <c r="C28" s="25">
        <v>0.4</v>
      </c>
      <c r="D28" s="26">
        <v>0.4</v>
      </c>
      <c r="E28" s="22" t="s">
        <v>7</v>
      </c>
      <c r="F28" s="26">
        <v>0.4</v>
      </c>
      <c r="G28" s="26" t="s">
        <v>7</v>
      </c>
      <c r="H28" s="26">
        <f>F28/C28*100</f>
        <v>100</v>
      </c>
      <c r="I28" s="24">
        <f>F28/D28*100</f>
        <v>100</v>
      </c>
      <c r="J28" s="22" t="s">
        <v>7</v>
      </c>
    </row>
    <row r="29" spans="1:10" ht="32.25" customHeight="1">
      <c r="A29" s="3" t="s">
        <v>26</v>
      </c>
      <c r="B29" s="25" t="s">
        <v>7</v>
      </c>
      <c r="C29" s="25">
        <v>0.3</v>
      </c>
      <c r="D29" s="26">
        <v>0.8</v>
      </c>
      <c r="E29" s="22" t="s">
        <v>7</v>
      </c>
      <c r="F29" s="26" t="s">
        <v>7</v>
      </c>
      <c r="G29" s="26" t="s">
        <v>7</v>
      </c>
      <c r="H29" s="26" t="s">
        <v>7</v>
      </c>
      <c r="I29" s="24" t="s">
        <v>7</v>
      </c>
      <c r="J29" s="22" t="s">
        <v>7</v>
      </c>
    </row>
    <row r="30" spans="1:10" ht="16.5">
      <c r="A30" s="2" t="s">
        <v>27</v>
      </c>
      <c r="B30" s="21">
        <v>10.2</v>
      </c>
      <c r="C30" s="21">
        <v>9.1</v>
      </c>
      <c r="D30" s="22">
        <v>9.2</v>
      </c>
      <c r="E30" s="22" t="s">
        <v>7</v>
      </c>
      <c r="F30" s="22">
        <v>9</v>
      </c>
      <c r="G30" s="22">
        <f>F30/B30*100</f>
        <v>88.23529411764707</v>
      </c>
      <c r="H30" s="22">
        <f>F30/C30*100</f>
        <v>98.9010989010989</v>
      </c>
      <c r="I30" s="22">
        <f aca="true" t="shared" si="3" ref="I30:I37">F30/D30*100</f>
        <v>97.82608695652175</v>
      </c>
      <c r="J30" s="22" t="s">
        <v>7</v>
      </c>
    </row>
    <row r="31" spans="1:10" ht="16.5">
      <c r="A31" s="6" t="s">
        <v>28</v>
      </c>
      <c r="B31" s="17">
        <v>0.5</v>
      </c>
      <c r="C31" s="17">
        <v>0.5</v>
      </c>
      <c r="D31" s="18">
        <v>2.2</v>
      </c>
      <c r="E31" s="18">
        <v>8.8</v>
      </c>
      <c r="F31" s="18">
        <v>3.4</v>
      </c>
      <c r="G31" s="18">
        <f>F31/B31*100</f>
        <v>680</v>
      </c>
      <c r="H31" s="19">
        <f>F31/C31*100</f>
        <v>680</v>
      </c>
      <c r="I31" s="19">
        <f t="shared" si="3"/>
        <v>154.54545454545453</v>
      </c>
      <c r="J31" s="20">
        <f>F31/E31*100</f>
        <v>38.63636363636363</v>
      </c>
    </row>
    <row r="32" spans="1:10" ht="16.5">
      <c r="A32" s="6" t="s">
        <v>29</v>
      </c>
      <c r="B32" s="17">
        <v>20.4</v>
      </c>
      <c r="C32" s="17">
        <v>19.8</v>
      </c>
      <c r="D32" s="18">
        <v>15.1</v>
      </c>
      <c r="E32" s="18">
        <v>13.9</v>
      </c>
      <c r="F32" s="18">
        <v>16.8</v>
      </c>
      <c r="G32" s="18">
        <f>F32/B32*100</f>
        <v>82.3529411764706</v>
      </c>
      <c r="H32" s="19">
        <f>F32/C32*100</f>
        <v>84.84848484848484</v>
      </c>
      <c r="I32" s="19">
        <f t="shared" si="3"/>
        <v>111.25827814569537</v>
      </c>
      <c r="J32" s="20">
        <f>F32/E32*100</f>
        <v>120.86330935251799</v>
      </c>
    </row>
    <row r="33" spans="1:10" ht="30.75" customHeight="1">
      <c r="A33" s="3" t="s">
        <v>30</v>
      </c>
      <c r="B33" s="25" t="s">
        <v>7</v>
      </c>
      <c r="C33" s="27">
        <v>7.2</v>
      </c>
      <c r="D33" s="26">
        <v>1.5</v>
      </c>
      <c r="E33" s="22" t="s">
        <v>7</v>
      </c>
      <c r="F33" s="26">
        <v>2.5</v>
      </c>
      <c r="G33" s="26" t="s">
        <v>7</v>
      </c>
      <c r="H33" s="28">
        <f>F33/C33*100</f>
        <v>34.72222222222222</v>
      </c>
      <c r="I33" s="28">
        <f t="shared" si="3"/>
        <v>166.66666666666669</v>
      </c>
      <c r="J33" s="22" t="s">
        <v>7</v>
      </c>
    </row>
    <row r="34" spans="1:10" ht="47.25" customHeight="1">
      <c r="A34" s="3" t="s">
        <v>31</v>
      </c>
      <c r="B34" s="25" t="s">
        <v>7</v>
      </c>
      <c r="C34" s="27" t="s">
        <v>7</v>
      </c>
      <c r="D34" s="26">
        <v>2.7</v>
      </c>
      <c r="E34" s="22" t="s">
        <v>7</v>
      </c>
      <c r="F34" s="26">
        <v>2.6</v>
      </c>
      <c r="G34" s="26" t="s">
        <v>7</v>
      </c>
      <c r="H34" s="28" t="s">
        <v>7</v>
      </c>
      <c r="I34" s="29">
        <f t="shared" si="3"/>
        <v>96.29629629629629</v>
      </c>
      <c r="J34" s="22" t="s">
        <v>7</v>
      </c>
    </row>
    <row r="35" spans="1:10" ht="29.25" customHeight="1">
      <c r="A35" s="3" t="s">
        <v>32</v>
      </c>
      <c r="B35" s="25" t="s">
        <v>7</v>
      </c>
      <c r="C35" s="27">
        <v>5.7</v>
      </c>
      <c r="D35" s="30">
        <v>5.5</v>
      </c>
      <c r="E35" s="22" t="s">
        <v>7</v>
      </c>
      <c r="F35" s="30">
        <v>6.1</v>
      </c>
      <c r="G35" s="26" t="s">
        <v>7</v>
      </c>
      <c r="H35" s="26">
        <f>F35/C35*100</f>
        <v>107.01754385964912</v>
      </c>
      <c r="I35" s="24">
        <f t="shared" si="3"/>
        <v>110.9090909090909</v>
      </c>
      <c r="J35" s="22" t="s">
        <v>7</v>
      </c>
    </row>
    <row r="36" spans="1:10" ht="37.5" customHeight="1">
      <c r="A36" s="3" t="s">
        <v>33</v>
      </c>
      <c r="B36" s="25" t="s">
        <v>7</v>
      </c>
      <c r="C36" s="25">
        <v>3.8</v>
      </c>
      <c r="D36" s="30">
        <v>3.6</v>
      </c>
      <c r="E36" s="22" t="s">
        <v>7</v>
      </c>
      <c r="F36" s="30">
        <v>3.5</v>
      </c>
      <c r="G36" s="26" t="s">
        <v>7</v>
      </c>
      <c r="H36" s="26" t="s">
        <v>7</v>
      </c>
      <c r="I36" s="24">
        <f t="shared" si="3"/>
        <v>97.22222222222221</v>
      </c>
      <c r="J36" s="22" t="s">
        <v>7</v>
      </c>
    </row>
    <row r="37" spans="1:10" ht="16.5">
      <c r="A37" s="6" t="s">
        <v>37</v>
      </c>
      <c r="B37" s="7">
        <v>9.2</v>
      </c>
      <c r="C37" s="7">
        <v>8.9</v>
      </c>
      <c r="D37" s="8">
        <v>8</v>
      </c>
      <c r="E37" s="8" t="s">
        <v>7</v>
      </c>
      <c r="F37" s="8">
        <v>8.7</v>
      </c>
      <c r="G37" s="9">
        <f>F37/B37*100</f>
        <v>94.56521739130434</v>
      </c>
      <c r="H37" s="9">
        <f>F37/C37*100</f>
        <v>97.75280898876403</v>
      </c>
      <c r="I37" s="9">
        <f t="shared" si="3"/>
        <v>108.74999999999999</v>
      </c>
      <c r="J37" s="9" t="s">
        <v>7</v>
      </c>
    </row>
    <row r="40" spans="1:18" ht="30.75" customHeight="1">
      <c r="A40" s="38" t="s">
        <v>46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7"/>
      <c r="M40" s="37"/>
      <c r="N40" s="37"/>
      <c r="O40" s="37"/>
      <c r="P40" s="37"/>
      <c r="Q40" s="37"/>
      <c r="R40" s="37"/>
    </row>
  </sheetData>
  <sheetProtection/>
  <mergeCells count="5">
    <mergeCell ref="A3:L3"/>
    <mergeCell ref="A2:K2"/>
    <mergeCell ref="A1:K1"/>
    <mergeCell ref="A4:K4"/>
    <mergeCell ref="A40:K40"/>
  </mergeCells>
  <printOptions/>
  <pageMargins left="0.99" right="0.1875" top="0.23" bottom="0.23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Q19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G18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FinComm Expert2</cp:lastModifiedBy>
  <cp:lastPrinted>2017-06-06T08:48:55Z</cp:lastPrinted>
  <dcterms:created xsi:type="dcterms:W3CDTF">2016-05-26T11:40:58Z</dcterms:created>
  <dcterms:modified xsi:type="dcterms:W3CDTF">2017-06-06T08:52:14Z</dcterms:modified>
  <cp:category/>
  <cp:version/>
  <cp:contentType/>
  <cp:contentStatus/>
</cp:coreProperties>
</file>