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SDjanuary2023\"/>
    </mc:Choice>
  </mc:AlternateContent>
  <bookViews>
    <workbookView xWindow="0" yWindow="0" windowWidth="28800" windowHeight="117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4" l="1"/>
  <c r="F10" i="4"/>
  <c r="F8" i="4"/>
  <c r="E9" i="4"/>
  <c r="E10" i="4"/>
  <c r="E8" i="4"/>
  <c r="H16" i="2" l="1"/>
  <c r="G15" i="2"/>
  <c r="H43" i="1"/>
  <c r="H35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1" i="1"/>
  <c r="H23" i="1"/>
  <c r="G23" i="1"/>
  <c r="G18" i="1"/>
  <c r="G15" i="1"/>
  <c r="H13" i="1"/>
  <c r="F12" i="1"/>
  <c r="G12" i="1"/>
  <c r="F5" i="1"/>
  <c r="H5" i="1"/>
  <c r="G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14" i="1"/>
  <c r="H15" i="1"/>
  <c r="H7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<sst xmlns="http://schemas.openxmlformats.org/spreadsheetml/2006/main" count="276" uniqueCount="147">
  <si>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</si>
  <si>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</si>
  <si>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</si>
  <si>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</si>
  <si>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</si>
  <si>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</si>
  <si>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</si>
  <si>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</si>
  <si>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</si>
  <si>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</si>
  <si>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</si>
  <si>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</si>
  <si>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</si>
  <si>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</si>
  <si>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</si>
  <si>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</si>
  <si>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</si>
  <si>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</si>
  <si>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</si>
  <si>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</si>
  <si>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</si>
  <si>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</si>
  <si>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</si>
  <si>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</si>
  <si>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</si>
  <si>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</si>
  <si>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</si>
  <si>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</si>
  <si>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</si>
  <si>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</si>
  <si>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</si>
  <si>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</si>
  <si>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</si>
  <si>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</si>
  <si>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</si>
  <si>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</si>
  <si>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</si>
  <si>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</si>
  <si>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</si>
  <si>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</si>
  <si>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</si>
  <si>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</si>
  <si>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</si>
  <si>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</si>
  <si>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</si>
  <si>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</si>
  <si>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</si>
  <si>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</si>
  <si>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</si>
  <si>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</si>
  <si>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</si>
  <si>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</si>
  <si>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</si>
  <si>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</si>
  <si>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</si>
  <si>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</si>
  <si>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</si>
  <si>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</si>
  <si>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</si>
  <si>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</si>
  <si>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</si>
  <si>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</si>
  <si>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</si>
  <si>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</si>
  <si>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</si>
  <si>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</si>
  <si>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</si>
  <si>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</si>
  <si>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</si>
  <si>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</si>
  <si>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</si>
  <si>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</si>
  <si>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</si>
  <si>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</si>
  <si>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</si>
  <si>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</si>
  <si>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</si>
  <si>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</si>
  <si>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</si>
  <si>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</si>
  <si>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</si>
  <si>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</si>
  <si>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</si>
  <si>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</si>
  <si>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</si>
  <si>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</si>
  <si>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</si>
  <si>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</si>
  <si>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</si>
  <si>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</si>
  <si>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</si>
  <si>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</si>
  <si>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</si>
  <si>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</si>
  <si>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</si>
  <si>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</si>
  <si>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</si>
  <si>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</si>
  <si>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</si>
  <si>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</si>
  <si>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</si>
  <si>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</si>
  <si>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</si>
  <si>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</si>
  <si>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</si>
  <si>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</si>
  <si>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</si>
  <si>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</si>
  <si>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</si>
  <si>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</si>
  <si>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</si>
  <si>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</si>
  <si>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</si>
  <si>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2021-2023թթ. Հայաստանի Հանրապետության պետական պարտքի վերաբերյալ (հունվար ամսվա վերջի դրությամբ)</t>
  </si>
  <si>
    <t>31.12.2022</t>
  </si>
  <si>
    <t>31.01.2021</t>
  </si>
  <si>
    <t>31.01.2022</t>
  </si>
  <si>
    <t>31.01.2023</t>
  </si>
  <si>
    <t xml:space="preserve">31.01.2023-ը 31.01․2021-ի նկատմամբ(%) </t>
  </si>
  <si>
    <t xml:space="preserve">31.01.2023-ը 31.01․2022-ի նկատմամբ(%) </t>
  </si>
  <si>
    <t xml:space="preserve">31.01․2023-ը 31.12.2022-ի նկատմամբ(%) </t>
  </si>
  <si>
    <t xml:space="preserve">  2021-2023թթ.  Հայաստանի Հանրապետության կառավարության պարտքի կառուցվածքի վերաբերյալ  (հունվար ամսվա վերջի դրությամբ)</t>
  </si>
  <si>
    <t xml:space="preserve">Տեսակարար կշռի փոփոխությունը` 31.01.2023-ին 31.01.2021-ի նկատմամբ(+/-) </t>
  </si>
  <si>
    <t xml:space="preserve">Տեսակարար կշռի փոփոխությունը 31.01.2023-ին 31.01.2022-ի նկատմամբ(+/-) </t>
  </si>
  <si>
    <t xml:space="preserve">Տեսակարար կշռի փոփոխությունը 31.01.2023-ին 31.12.2022-ի նկատմամբ(+/-) </t>
  </si>
  <si>
    <t xml:space="preserve">             2021-2023թթ.  Հայաստանի Հանրապետության կառավարության պարտքի միջին տոկոսադրույքի վերաբերյալ </t>
  </si>
  <si>
    <t xml:space="preserve">                                                                         (հունվար ամսվա վերջի դրությամբ)</t>
  </si>
  <si>
    <t xml:space="preserve"> 2021-2023թթ. հունվար ամիսներին Հայաստանի Հանրապետության կառավարության արտաքին վարկերի սպասարկման և արտաքին վարկային միջոցների ստացման վերաբերյալ</t>
  </si>
  <si>
    <t>01․01․2021 - 31․01.2021</t>
  </si>
  <si>
    <t>01․01․2022 - 31․01․2022</t>
  </si>
  <si>
    <t>01․01․2023 - 31․01.2023</t>
  </si>
  <si>
    <t xml:space="preserve">ՀՀ Կառավարության պարտքի կառավարման 2023 -2025թթ. ռազմավարական ծրագրի ուղենշային ցուցանիշների վերաբերյալ (հունվար ամսվա վերջի դրությամբ) </t>
  </si>
  <si>
    <t>ուղենիշներն ըստ 2023-2025թթ. ռազմավարական ծրագրի</t>
  </si>
  <si>
    <t>7 – 10 տարի</t>
  </si>
  <si>
    <t>առնվազն 30%</t>
  </si>
  <si>
    <t>31․01․2023</t>
  </si>
  <si>
    <t>2021-2023թթ. հունվար ամիսներին պետական բյուջեի պակասուրդի ֆինանսավորումը փոխառու միջոցների հաշվին</t>
  </si>
  <si>
    <t>% (2023թ. հունվար)</t>
  </si>
  <si>
    <t>01.01.2021-31.01.2021</t>
  </si>
  <si>
    <t>01.01.2022-31.01.2022</t>
  </si>
  <si>
    <t>01.01.2023-31.01․2023</t>
  </si>
  <si>
    <t>2021-2023թթ. հուվար ամիսներին ՀՀ պետական բյուջեից ՀՀ կառավարության պարտքի գծով վճարված տոկոսավճարներ</t>
  </si>
  <si>
    <t xml:space="preserve">2021-2023թթ. վարկային պայմանագրերով ձևավորված ՀՀ կառավարության արտաքին պարտքը (հունվար ամսվա վերջի դրությամբ) </t>
  </si>
  <si>
    <t xml:space="preserve"> 31.01.2023</t>
  </si>
  <si>
    <t>2021-2023թթ. շրջանառության մեջ գտնվող ՀՀ պետական պարտատոմսերը  (հունվար ամսվա վերջի դրությամբ)</t>
  </si>
  <si>
    <t xml:space="preserve">Փոփոխությունը 01.01.2023 - 31.01.2023-ին 01.01.2021-31.01.2021-ի նկատմամբ(%) </t>
  </si>
  <si>
    <t xml:space="preserve">Փոփոխությունը 01.01.2023 - 31.01.2023-ին 01.01.2022-31.01.2022-ի նկատմամբ(%)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</si>
</sst>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0.00;[Red]0.00"/>
    <numFmt numFmtId="169" formatCode="0.00_ ;\-0.00\ "/>
    <numFmt numFmtId="170" formatCode="#,##0.00_ ;\-#,##0.00\ "/>
    <numFmt numFmtId="171" formatCode="#,##0.000;[Red]#,##0.000"/>
    <numFmt numFmtId="172" formatCode="0.00_);\(0.00\)"/>
    <numFmt numFmtId="173" formatCode="#,##0.0;[Red]#,##0.0"/>
    <numFmt numFmtId="174" formatCode="0.000_);\(0.000\)"/>
    <numFmt numFmtId="175" formatCode="#,##0.000_);\(#,##0.000\)"/>
    <numFmt numFmtId="177" formatCode="#,##0.0_);\(#,##0.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b/>
      <sz val="10"/>
      <name val="GHEA Grapalat"/>
      <family val="3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4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19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0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19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68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8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8" fontId="23" fillId="0" borderId="1" xfId="10" applyNumberFormat="1" applyFont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168" fontId="9" fillId="0" borderId="1" xfId="1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8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168" fontId="23" fillId="0" borderId="1" xfId="3" applyNumberFormat="1" applyFont="1" applyBorder="1" applyAlignment="1">
      <alignment horizontal="center" vertical="center" wrapText="1"/>
    </xf>
    <xf numFmtId="168" fontId="23" fillId="0" borderId="1" xfId="4" applyNumberFormat="1" applyFont="1" applyBorder="1" applyAlignment="1">
      <alignment horizontal="center" vertical="center" wrapText="1"/>
    </xf>
    <xf numFmtId="168" fontId="22" fillId="0" borderId="1" xfId="5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66" fontId="23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8" fontId="13" fillId="0" borderId="1" xfId="10" applyNumberFormat="1" applyFont="1" applyFill="1" applyBorder="1" applyAlignment="1">
      <alignment horizontal="center" vertical="center" wrapText="1"/>
    </xf>
    <xf numFmtId="168" fontId="23" fillId="0" borderId="1" xfId="10" applyNumberFormat="1" applyFont="1" applyFill="1" applyBorder="1" applyAlignment="1">
      <alignment horizontal="center" vertical="center" wrapText="1"/>
    </xf>
    <xf numFmtId="168" fontId="24" fillId="0" borderId="1" xfId="10" applyNumberFormat="1" applyFont="1" applyFill="1" applyBorder="1" applyAlignment="1">
      <alignment horizontal="center" vertical="center" wrapText="1"/>
    </xf>
    <xf numFmtId="168" fontId="22" fillId="5" borderId="1" xfId="1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8" fontId="3" fillId="5" borderId="1" xfId="0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168" fontId="6" fillId="5" borderId="1" xfId="1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9" fillId="0" borderId="1" xfId="10" applyNumberFormat="1" applyFont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8" fontId="26" fillId="2" borderId="1" xfId="10" applyNumberFormat="1" applyFont="1" applyFill="1" applyBorder="1" applyAlignment="1">
      <alignment horizontal="center" vertical="center" wrapText="1"/>
    </xf>
    <xf numFmtId="168" fontId="24" fillId="0" borderId="1" xfId="10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1" xfId="10" applyNumberFormat="1" applyFont="1" applyBorder="1" applyAlignment="1">
      <alignment horizontal="center" vertical="center" wrapText="1"/>
    </xf>
    <xf numFmtId="168" fontId="27" fillId="6" borderId="1" xfId="0" applyNumberFormat="1" applyFont="1" applyFill="1" applyBorder="1" applyAlignment="1">
      <alignment horizontal="center" vertical="center" wrapText="1"/>
    </xf>
    <xf numFmtId="168" fontId="28" fillId="0" borderId="1" xfId="10" applyNumberFormat="1" applyFont="1" applyBorder="1" applyAlignment="1">
      <alignment horizontal="center" vertical="center" wrapText="1"/>
    </xf>
    <xf numFmtId="168" fontId="23" fillId="0" borderId="1" xfId="4" applyNumberFormat="1" applyFont="1" applyFill="1" applyBorder="1" applyAlignment="1">
      <alignment horizontal="center" vertical="center" wrapText="1"/>
    </xf>
    <xf numFmtId="168" fontId="22" fillId="0" borderId="1" xfId="3" applyNumberFormat="1" applyFont="1" applyBorder="1" applyAlignment="1">
      <alignment horizontal="center" vertical="center" wrapText="1"/>
    </xf>
    <xf numFmtId="168" fontId="22" fillId="0" borderId="1" xfId="4" applyNumberFormat="1" applyFont="1" applyBorder="1" applyAlignment="1">
      <alignment horizontal="center" vertical="center" wrapText="1"/>
    </xf>
    <xf numFmtId="168" fontId="24" fillId="0" borderId="1" xfId="3" applyNumberFormat="1" applyFont="1" applyBorder="1" applyAlignment="1">
      <alignment horizontal="center" vertical="center" wrapText="1"/>
    </xf>
    <xf numFmtId="168" fontId="23" fillId="0" borderId="4" xfId="4" applyNumberFormat="1" applyFont="1" applyBorder="1" applyAlignment="1">
      <alignment horizontal="center" vertical="center" wrapText="1"/>
    </xf>
    <xf numFmtId="168" fontId="24" fillId="0" borderId="1" xfId="4" applyNumberFormat="1" applyFont="1" applyBorder="1" applyAlignment="1">
      <alignment horizontal="center" vertical="center" wrapText="1"/>
    </xf>
    <xf numFmtId="168" fontId="23" fillId="0" borderId="1" xfId="5" applyNumberFormat="1" applyFont="1" applyFill="1" applyBorder="1" applyAlignment="1">
      <alignment horizontal="center" vertical="center" wrapText="1"/>
    </xf>
    <xf numFmtId="168" fontId="22" fillId="0" borderId="1" xfId="10" applyNumberFormat="1" applyFont="1" applyBorder="1" applyAlignment="1">
      <alignment horizontal="center" vertical="center" wrapText="1"/>
    </xf>
    <xf numFmtId="168" fontId="22" fillId="0" borderId="1" xfId="16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2" fillId="0" borderId="1" xfId="26" applyNumberFormat="1" applyFont="1" applyBorder="1" applyAlignment="1">
      <alignment horizontal="center" vertical="center" wrapText="1"/>
    </xf>
    <xf numFmtId="168" fontId="29" fillId="0" borderId="1" xfId="10" applyNumberFormat="1" applyFont="1" applyFill="1" applyBorder="1" applyAlignment="1">
      <alignment horizontal="center" vertical="center" wrapText="1"/>
    </xf>
    <xf numFmtId="168" fontId="23" fillId="0" borderId="1" xfId="2" applyNumberFormat="1" applyFont="1" applyBorder="1" applyAlignment="1">
      <alignment horizontal="center" vertical="center" wrapText="1"/>
    </xf>
    <xf numFmtId="168" fontId="23" fillId="0" borderId="1" xfId="5" applyNumberFormat="1" applyFont="1" applyBorder="1" applyAlignment="1">
      <alignment horizontal="center" vertical="center" wrapText="1"/>
    </xf>
    <xf numFmtId="168" fontId="22" fillId="0" borderId="1" xfId="6" applyNumberFormat="1" applyFont="1" applyBorder="1" applyAlignment="1">
      <alignment horizontal="center" vertical="center" wrapText="1"/>
    </xf>
    <xf numFmtId="168" fontId="22" fillId="6" borderId="1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3" fontId="17" fillId="0" borderId="1" xfId="10" applyNumberFormat="1" applyFont="1" applyFill="1" applyBorder="1" applyAlignment="1">
      <alignment horizontal="center" vertical="center" wrapText="1"/>
    </xf>
    <xf numFmtId="43" fontId="22" fillId="3" borderId="1" xfId="1" applyFont="1" applyFill="1" applyBorder="1" applyAlignment="1">
      <alignment horizontal="center" vertical="center" wrapText="1"/>
    </xf>
    <xf numFmtId="43" fontId="21" fillId="4" borderId="1" xfId="10" applyNumberFormat="1" applyFont="1" applyFill="1" applyBorder="1" applyAlignment="1">
      <alignment horizontal="center" vertical="center" wrapText="1"/>
    </xf>
    <xf numFmtId="43" fontId="22" fillId="2" borderId="1" xfId="10" applyNumberFormat="1" applyFont="1" applyFill="1" applyBorder="1" applyAlignment="1">
      <alignment horizontal="center" vertical="center" wrapText="1"/>
    </xf>
    <xf numFmtId="43" fontId="21" fillId="5" borderId="1" xfId="10" applyNumberFormat="1" applyFont="1" applyFill="1" applyBorder="1" applyAlignment="1">
      <alignment horizontal="center" vertical="center" wrapText="1"/>
    </xf>
    <xf numFmtId="166" fontId="21" fillId="5" borderId="1" xfId="10" applyNumberFormat="1" applyFont="1" applyFill="1" applyBorder="1" applyAlignment="1">
      <alignment horizontal="center" vertical="center" wrapText="1"/>
    </xf>
    <xf numFmtId="166" fontId="22" fillId="2" borderId="1" xfId="10" applyNumberFormat="1" applyFont="1" applyFill="1" applyBorder="1" applyAlignment="1">
      <alignment horizontal="center" vertical="center" wrapText="1"/>
    </xf>
    <xf numFmtId="166" fontId="17" fillId="0" borderId="1" xfId="10" applyNumberFormat="1" applyFont="1" applyFill="1" applyBorder="1" applyAlignment="1">
      <alignment horizontal="center" vertical="center" wrapText="1"/>
    </xf>
    <xf numFmtId="166" fontId="23" fillId="0" borderId="1" xfId="1" applyNumberFormat="1" applyFont="1" applyFill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30" fillId="0" borderId="1" xfId="3" applyNumberFormat="1" applyFont="1" applyBorder="1" applyAlignment="1">
      <alignment horizontal="center" vertical="center" wrapText="1"/>
    </xf>
    <xf numFmtId="169" fontId="30" fillId="0" borderId="1" xfId="3" applyNumberFormat="1" applyFont="1" applyBorder="1" applyAlignment="1">
      <alignment horizontal="center" vertical="center" wrapText="1"/>
    </xf>
    <xf numFmtId="2" fontId="30" fillId="6" borderId="1" xfId="4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2" fontId="17" fillId="0" borderId="1" xfId="4" applyNumberFormat="1" applyFont="1" applyBorder="1" applyAlignment="1">
      <alignment horizontal="center" vertical="center" wrapText="1"/>
    </xf>
    <xf numFmtId="39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2" fontId="31" fillId="0" borderId="1" xfId="4" applyNumberFormat="1" applyFont="1" applyBorder="1" applyAlignment="1">
      <alignment horizontal="center" vertical="center" wrapText="1"/>
    </xf>
    <xf numFmtId="2" fontId="17" fillId="0" borderId="1" xfId="3" applyNumberFormat="1" applyFont="1" applyBorder="1" applyAlignment="1">
      <alignment horizontal="center" vertical="center" wrapText="1"/>
    </xf>
    <xf numFmtId="169" fontId="17" fillId="0" borderId="1" xfId="3" applyNumberFormat="1" applyFont="1" applyBorder="1" applyAlignment="1">
      <alignment horizontal="center" vertical="center" wrapText="1"/>
    </xf>
    <xf numFmtId="168" fontId="31" fillId="0" borderId="1" xfId="4" applyNumberFormat="1" applyFont="1" applyFill="1" applyBorder="1" applyAlignment="1">
      <alignment horizontal="center" vertical="center" wrapText="1"/>
    </xf>
    <xf numFmtId="2" fontId="17" fillId="0" borderId="4" xfId="4" applyNumberFormat="1" applyFont="1" applyBorder="1" applyAlignment="1">
      <alignment horizontal="center" vertical="center" wrapText="1"/>
    </xf>
    <xf numFmtId="168" fontId="17" fillId="0" borderId="1" xfId="3" applyNumberFormat="1" applyFont="1" applyBorder="1" applyAlignment="1">
      <alignment horizontal="center" vertical="center" wrapText="1"/>
    </xf>
    <xf numFmtId="168" fontId="17" fillId="0" borderId="1" xfId="4" applyNumberFormat="1" applyFont="1" applyFill="1" applyBorder="1" applyAlignment="1">
      <alignment horizontal="center" vertical="center" wrapText="1"/>
    </xf>
    <xf numFmtId="172" fontId="17" fillId="0" borderId="4" xfId="4" applyNumberFormat="1" applyFont="1" applyBorder="1" applyAlignment="1">
      <alignment horizontal="center" vertical="center" wrapText="1"/>
    </xf>
    <xf numFmtId="172" fontId="30" fillId="0" borderId="1" xfId="4" applyNumberFormat="1" applyFont="1" applyBorder="1" applyAlignment="1">
      <alignment horizontal="center" vertical="center" wrapText="1"/>
    </xf>
    <xf numFmtId="172" fontId="31" fillId="0" borderId="1" xfId="4" applyNumberFormat="1" applyFont="1" applyBorder="1" applyAlignment="1">
      <alignment horizontal="center" vertical="center" wrapText="1"/>
    </xf>
    <xf numFmtId="172" fontId="17" fillId="0" borderId="1" xfId="4" applyNumberFormat="1" applyFont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72" fontId="17" fillId="0" borderId="1" xfId="3" applyNumberFormat="1" applyFont="1" applyBorder="1" applyAlignment="1">
      <alignment horizontal="center" vertical="center" wrapText="1"/>
    </xf>
    <xf numFmtId="168" fontId="17" fillId="0" borderId="1" xfId="4" applyNumberFormat="1" applyFont="1" applyBorder="1" applyAlignment="1">
      <alignment horizontal="center" vertical="center" wrapText="1"/>
    </xf>
    <xf numFmtId="2" fontId="31" fillId="0" borderId="1" xfId="4" applyNumberFormat="1" applyFont="1" applyFill="1" applyBorder="1" applyAlignment="1">
      <alignment horizontal="center" vertical="center" wrapText="1"/>
    </xf>
    <xf numFmtId="4" fontId="17" fillId="0" borderId="1" xfId="5" applyNumberFormat="1" applyFont="1" applyFill="1" applyBorder="1" applyAlignment="1">
      <alignment horizontal="center" vertical="center" wrapText="1"/>
    </xf>
    <xf numFmtId="2" fontId="17" fillId="0" borderId="1" xfId="5" applyNumberFormat="1" applyFont="1" applyFill="1" applyBorder="1" applyAlignment="1">
      <alignment horizontal="center" vertical="center" wrapText="1"/>
    </xf>
    <xf numFmtId="172" fontId="31" fillId="0" borderId="1" xfId="4" applyNumberFormat="1" applyFont="1" applyFill="1" applyBorder="1" applyAlignment="1">
      <alignment horizontal="center" vertical="center" wrapText="1"/>
    </xf>
    <xf numFmtId="172" fontId="17" fillId="0" borderId="1" xfId="5" applyNumberFormat="1" applyFont="1" applyFill="1" applyBorder="1" applyAlignment="1">
      <alignment horizontal="center" vertical="center" wrapText="1"/>
    </xf>
    <xf numFmtId="39" fontId="30" fillId="0" borderId="1" xfId="4" applyNumberFormat="1" applyFont="1" applyFill="1" applyBorder="1" applyAlignment="1">
      <alignment horizontal="center" vertical="center" wrapText="1"/>
    </xf>
    <xf numFmtId="39" fontId="17" fillId="0" borderId="1" xfId="4" applyNumberFormat="1" applyFont="1" applyFill="1" applyBorder="1" applyAlignment="1">
      <alignment horizontal="center" vertical="center" wrapText="1"/>
    </xf>
    <xf numFmtId="172" fontId="12" fillId="0" borderId="1" xfId="4" applyNumberFormat="1" applyFont="1" applyFill="1" applyBorder="1" applyAlignment="1">
      <alignment horizontal="center" vertical="center" wrapText="1"/>
    </xf>
    <xf numFmtId="177" fontId="12" fillId="0" borderId="1" xfId="10" applyNumberFormat="1" applyFont="1" applyFill="1" applyBorder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topLeftCell="A25" zoomScale="106" zoomScalePageLayoutView="106" workbookViewId="0">
      <selection activeCell="B41" sqref="B41"/>
    </sheetView>
  </sheetViews>
  <sheetFormatPr defaultRowHeight="15" x14ac:dyDescent="0.25"/>
  <cols>
    <col min="1" max="1" width="61" customWidth="1"/>
    <col min="2" max="2" width="12.42578125" customWidth="1"/>
    <col min="3" max="3" width="12.85546875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198" t="s">
        <v>57</v>
      </c>
      <c r="B1" s="198"/>
      <c r="C1" s="198"/>
      <c r="D1" s="198"/>
      <c r="E1" s="198"/>
      <c r="F1" s="198"/>
      <c r="G1" s="198"/>
      <c r="H1" s="198"/>
    </row>
    <row r="2" spans="1:11" ht="25.5" customHeight="1" x14ac:dyDescent="0.25">
      <c r="A2" s="197" t="s">
        <v>113</v>
      </c>
      <c r="B2" s="197"/>
      <c r="C2" s="197"/>
      <c r="D2" s="197"/>
      <c r="E2" s="197"/>
      <c r="F2" s="197"/>
      <c r="G2" s="197"/>
      <c r="H2" s="197"/>
    </row>
    <row r="3" spans="1:11" ht="12" customHeight="1" x14ac:dyDescent="0.3">
      <c r="A3" s="88" t="s">
        <v>46</v>
      </c>
      <c r="B3" s="88"/>
      <c r="C3" s="202" t="s">
        <v>109</v>
      </c>
      <c r="D3" s="202"/>
      <c r="E3" s="89"/>
      <c r="F3" s="89"/>
    </row>
    <row r="4" spans="1:11" ht="87.75" customHeight="1" x14ac:dyDescent="0.3">
      <c r="A4" s="92"/>
      <c r="B4" s="97" t="s">
        <v>115</v>
      </c>
      <c r="C4" s="97" t="s">
        <v>116</v>
      </c>
      <c r="D4" s="97" t="s">
        <v>114</v>
      </c>
      <c r="E4" s="97" t="s">
        <v>117</v>
      </c>
      <c r="F4" s="5" t="s">
        <v>118</v>
      </c>
      <c r="G4" s="5" t="s">
        <v>119</v>
      </c>
      <c r="H4" s="5" t="s">
        <v>120</v>
      </c>
    </row>
    <row r="5" spans="1:11" ht="16.5" x14ac:dyDescent="0.3">
      <c r="A5" s="11" t="s">
        <v>27</v>
      </c>
      <c r="B5" s="172">
        <v>4159.0533354117197</v>
      </c>
      <c r="C5" s="172">
        <v>4479.4976986535503</v>
      </c>
      <c r="D5" s="127">
        <v>4186.66534605575</v>
      </c>
      <c r="E5" s="127">
        <v>4222.9055498512398</v>
      </c>
      <c r="F5" s="127">
        <f>E5*100/B5</f>
        <v>101.53525836987612</v>
      </c>
      <c r="G5" s="127">
        <f>E5*100/C5</f>
        <v>94.271854434048777</v>
      </c>
      <c r="H5" s="128">
        <f>E5*100/D5</f>
        <v>100.86561023630971</v>
      </c>
      <c r="J5" s="58"/>
    </row>
    <row r="6" spans="1:11" ht="16.5" x14ac:dyDescent="0.3">
      <c r="A6" s="199" t="s">
        <v>26</v>
      </c>
      <c r="B6" s="200"/>
      <c r="C6" s="200"/>
      <c r="D6" s="200"/>
      <c r="E6" s="200"/>
      <c r="F6" s="200"/>
      <c r="G6" s="200"/>
      <c r="H6" s="201"/>
    </row>
    <row r="7" spans="1:11" ht="16.5" customHeight="1" x14ac:dyDescent="0.3">
      <c r="A7" s="6" t="s">
        <v>29</v>
      </c>
      <c r="B7" s="173">
        <v>3900.09270138275</v>
      </c>
      <c r="C7" s="173">
        <v>4252.4959875679097</v>
      </c>
      <c r="D7" s="60">
        <v>3969.6861616986098</v>
      </c>
      <c r="E7" s="60">
        <v>4001.57250915434</v>
      </c>
      <c r="F7" s="61">
        <f>E7*100/B7</f>
        <v>102.60198450502499</v>
      </c>
      <c r="G7" s="61">
        <f>E7*100/C7</f>
        <v>94.099383535054713</v>
      </c>
      <c r="H7" s="125">
        <f>E7*100/D7</f>
        <v>100.80324605414363</v>
      </c>
      <c r="J7" t="s">
        <v>112</v>
      </c>
    </row>
    <row r="8" spans="1:11" ht="17.25" customHeight="1" x14ac:dyDescent="0.3">
      <c r="A8" s="188" t="s">
        <v>3</v>
      </c>
      <c r="B8" s="188"/>
      <c r="C8" s="188"/>
      <c r="D8" s="188"/>
      <c r="E8" s="188"/>
      <c r="F8" s="188"/>
      <c r="G8" s="188"/>
      <c r="H8" s="105"/>
    </row>
    <row r="9" spans="1:11" ht="16.5" x14ac:dyDescent="0.3">
      <c r="A9" s="13" t="s">
        <v>2</v>
      </c>
      <c r="B9" s="174">
        <v>2886.1152732927499</v>
      </c>
      <c r="C9" s="174">
        <v>2984.6860129308502</v>
      </c>
      <c r="D9" s="54">
        <v>2321.87771850118</v>
      </c>
      <c r="E9" s="54">
        <v>2339.5955180895498</v>
      </c>
      <c r="F9" s="54">
        <f>E9*100/B9</f>
        <v>81.063827898333415</v>
      </c>
      <c r="G9" s="54">
        <f>E9*100/C9</f>
        <v>78.386654675014015</v>
      </c>
      <c r="H9" s="106">
        <f>E9*100/D9</f>
        <v>100.76308065007863</v>
      </c>
      <c r="I9" s="58"/>
      <c r="J9" s="58"/>
      <c r="K9" s="57"/>
    </row>
    <row r="10" spans="1:11" ht="16.5" x14ac:dyDescent="0.3">
      <c r="A10" s="188" t="s">
        <v>1</v>
      </c>
      <c r="B10" s="188"/>
      <c r="C10" s="188"/>
      <c r="D10" s="188"/>
      <c r="E10" s="188"/>
      <c r="F10" s="188"/>
      <c r="G10" s="188"/>
      <c r="H10" s="105"/>
      <c r="K10" s="94"/>
    </row>
    <row r="11" spans="1:11" ht="18.75" customHeight="1" x14ac:dyDescent="0.3">
      <c r="A11" s="1" t="s">
        <v>42</v>
      </c>
      <c r="B11" s="126">
        <v>2401.75965038391</v>
      </c>
      <c r="C11" s="126">
        <v>2153.5549235673602</v>
      </c>
      <c r="D11" s="124">
        <v>1772.58153622035</v>
      </c>
      <c r="E11" s="64">
        <v>1795.3851443716601</v>
      </c>
      <c r="F11" s="53">
        <f>E11*100/B11</f>
        <v>74.752906440270834</v>
      </c>
      <c r="G11" s="53">
        <f>E11*100/C11</f>
        <v>83.368440002338446</v>
      </c>
      <c r="H11" s="104">
        <f>E11*100/D11</f>
        <v>101.28646314346328</v>
      </c>
    </row>
    <row r="12" spans="1:11" ht="33.75" customHeight="1" x14ac:dyDescent="0.3">
      <c r="A12" s="1" t="s">
        <v>44</v>
      </c>
      <c r="B12" s="126">
        <v>3.290791</v>
      </c>
      <c r="C12" s="126">
        <v>59.710833262939701</v>
      </c>
      <c r="D12" s="55">
        <v>44.393435719099998</v>
      </c>
      <c r="E12" s="55">
        <v>44.486940598295298</v>
      </c>
      <c r="F12" s="53">
        <f>E12*100/B12</f>
        <v>1351.861622275474</v>
      </c>
      <c r="G12" s="53">
        <f>E12*100/C12</f>
        <v>74.503968823202953</v>
      </c>
      <c r="H12" s="104">
        <f>E12*100/D12</f>
        <v>100.21062771484269</v>
      </c>
      <c r="K12" s="95"/>
    </row>
    <row r="13" spans="1:11" ht="34.5" customHeight="1" x14ac:dyDescent="0.3">
      <c r="A13" s="1" t="s">
        <v>43</v>
      </c>
      <c r="B13" s="126">
        <v>476.67002191</v>
      </c>
      <c r="C13" s="126">
        <v>767.63857610000002</v>
      </c>
      <c r="D13" s="55">
        <v>501.96232656000001</v>
      </c>
      <c r="E13" s="55">
        <v>496.70034312000001</v>
      </c>
      <c r="F13" s="53">
        <f>E13*100/B13</f>
        <v>104.20213571009548</v>
      </c>
      <c r="G13" s="53">
        <f>E13*100/C13</f>
        <v>64.704974265818436</v>
      </c>
      <c r="H13" s="104">
        <f>E13*100/D13</f>
        <v>98.951717457351648</v>
      </c>
    </row>
    <row r="14" spans="1:11" ht="16.5" x14ac:dyDescent="0.3">
      <c r="A14" s="1" t="s">
        <v>111</v>
      </c>
      <c r="B14" s="126">
        <v>4.3948099988321001</v>
      </c>
      <c r="C14" s="126">
        <v>3.7816800005545002</v>
      </c>
      <c r="D14" s="51">
        <v>2.9404200017303999</v>
      </c>
      <c r="E14" s="51">
        <v>3.0230899995948</v>
      </c>
      <c r="F14" s="53">
        <f>E14*100/B14</f>
        <v>68.787729171412906</v>
      </c>
      <c r="G14" s="53">
        <f>E14*100/C14</f>
        <v>79.940396838218206</v>
      </c>
      <c r="H14" s="105">
        <f t="shared" ref="H14:H21" si="0">E14*100/D14</f>
        <v>102.81150304431848</v>
      </c>
    </row>
    <row r="15" spans="1:11" ht="16.5" x14ac:dyDescent="0.3">
      <c r="A15" s="13" t="s">
        <v>6</v>
      </c>
      <c r="B15" s="175">
        <v>1013.97742809</v>
      </c>
      <c r="C15" s="175">
        <v>1267.8099746370599</v>
      </c>
      <c r="D15" s="63">
        <v>1647.80844319742</v>
      </c>
      <c r="E15" s="63">
        <v>1661.9769910647899</v>
      </c>
      <c r="F15" s="63">
        <f>E15*100/B15</f>
        <v>163.90670492492202</v>
      </c>
      <c r="G15" s="63">
        <f>E15*100/C15</f>
        <v>131.09038612356471</v>
      </c>
      <c r="H15" s="106">
        <f t="shared" si="0"/>
        <v>100.85984192676408</v>
      </c>
    </row>
    <row r="16" spans="1:11" ht="16.5" x14ac:dyDescent="0.3">
      <c r="A16" s="188" t="s">
        <v>1</v>
      </c>
      <c r="B16" s="188"/>
      <c r="C16" s="188"/>
      <c r="D16" s="188"/>
      <c r="E16" s="188"/>
      <c r="F16" s="188"/>
      <c r="G16" s="188"/>
      <c r="H16" s="105"/>
      <c r="J16" s="58"/>
    </row>
    <row r="17" spans="1:11" ht="21" customHeight="1" x14ac:dyDescent="0.3">
      <c r="A17" s="1" t="s">
        <v>42</v>
      </c>
      <c r="B17" s="55" t="s">
        <v>24</v>
      </c>
      <c r="C17" s="55" t="s">
        <v>24</v>
      </c>
      <c r="D17" s="55"/>
      <c r="E17" s="55" t="s">
        <v>24</v>
      </c>
      <c r="F17" s="55" t="s">
        <v>24</v>
      </c>
      <c r="G17" s="55" t="s">
        <v>24</v>
      </c>
      <c r="H17" s="105" t="s">
        <v>24</v>
      </c>
      <c r="K17" s="94"/>
    </row>
    <row r="18" spans="1:11" ht="36.75" customHeight="1" x14ac:dyDescent="0.3">
      <c r="A18" s="1" t="s">
        <v>41</v>
      </c>
      <c r="B18" s="130">
        <v>972.37744999999995</v>
      </c>
      <c r="C18" s="130">
        <v>1185.5966687370601</v>
      </c>
      <c r="D18" s="51">
        <v>1451.8571672809001</v>
      </c>
      <c r="E18" s="51">
        <v>1456.9092914017001</v>
      </c>
      <c r="F18" s="55">
        <f>E18*100/B18</f>
        <v>149.82960489280168</v>
      </c>
      <c r="G18" s="55">
        <f>E18*100/C18</f>
        <v>122.88405743866099</v>
      </c>
      <c r="H18" s="104">
        <f t="shared" si="0"/>
        <v>100.34797666290149</v>
      </c>
      <c r="I18" s="94"/>
      <c r="J18" s="94"/>
    </row>
    <row r="19" spans="1:11" ht="36" customHeight="1" x14ac:dyDescent="0.3">
      <c r="A19" s="1" t="s">
        <v>39</v>
      </c>
      <c r="B19" s="130">
        <v>41.59997809</v>
      </c>
      <c r="C19" s="130">
        <v>76.858923899999994</v>
      </c>
      <c r="D19" s="51">
        <v>186.78517343999999</v>
      </c>
      <c r="E19" s="51">
        <v>196.08965688000001</v>
      </c>
      <c r="F19" s="55">
        <f>E19*100/B19</f>
        <v>471.3696157622183</v>
      </c>
      <c r="G19" s="55">
        <f>E19*100/C19</f>
        <v>255.1293290745644</v>
      </c>
      <c r="H19" s="104">
        <f t="shared" si="0"/>
        <v>104.98138223106281</v>
      </c>
    </row>
    <row r="20" spans="1:11" ht="16.5" x14ac:dyDescent="0.3">
      <c r="A20" s="1" t="s">
        <v>40</v>
      </c>
      <c r="B20" s="62" t="s">
        <v>24</v>
      </c>
      <c r="C20" s="51">
        <v>5.3543820000000002</v>
      </c>
      <c r="D20" s="51">
        <v>9.1661024765233403</v>
      </c>
      <c r="E20" s="51">
        <v>8.97804278308333</v>
      </c>
      <c r="F20" s="55" t="s">
        <v>24</v>
      </c>
      <c r="G20" s="55" t="s">
        <v>24</v>
      </c>
      <c r="H20" s="104">
        <f t="shared" si="0"/>
        <v>97.948313430690106</v>
      </c>
      <c r="K20" s="58"/>
    </row>
    <row r="21" spans="1:11" ht="19.5" customHeight="1" x14ac:dyDescent="0.25">
      <c r="A21" s="133" t="s">
        <v>28</v>
      </c>
      <c r="B21" s="132">
        <v>258.96063402896999</v>
      </c>
      <c r="C21" s="132">
        <v>227.001711085642</v>
      </c>
      <c r="D21" s="134">
        <v>216.979184357138</v>
      </c>
      <c r="E21" s="134">
        <v>221.33304069689601</v>
      </c>
      <c r="F21" s="135">
        <f>E21*100/B21</f>
        <v>85.469763204292832</v>
      </c>
      <c r="G21" s="135">
        <f>E21*100/C21</f>
        <v>97.502807198397136</v>
      </c>
      <c r="H21" s="136">
        <f t="shared" si="0"/>
        <v>102.00657789025134</v>
      </c>
      <c r="I21" s="58"/>
      <c r="J21" s="58"/>
    </row>
    <row r="22" spans="1:11" ht="16.5" x14ac:dyDescent="0.3">
      <c r="A22" s="188" t="s">
        <v>30</v>
      </c>
      <c r="B22" s="188"/>
      <c r="C22" s="188"/>
      <c r="D22" s="188"/>
      <c r="E22" s="188"/>
      <c r="F22" s="188"/>
      <c r="G22" s="188"/>
      <c r="H22" s="105"/>
    </row>
    <row r="23" spans="1:11" ht="18" customHeight="1" x14ac:dyDescent="0.3">
      <c r="A23" s="4" t="s">
        <v>38</v>
      </c>
      <c r="B23" s="170">
        <v>61.635463533764003</v>
      </c>
      <c r="C23" s="177">
        <v>48.253020718128603</v>
      </c>
      <c r="D23" s="53">
        <v>34.265394221866202</v>
      </c>
      <c r="E23" s="53">
        <v>34.8801930883116</v>
      </c>
      <c r="F23" s="53">
        <f>E23*100/B23</f>
        <v>56.591110196168437</v>
      </c>
      <c r="G23" s="53">
        <f>E23*100/C23</f>
        <v>72.286030116259951</v>
      </c>
      <c r="H23" s="105">
        <f>E23*100/D23</f>
        <v>101.79422674218955</v>
      </c>
    </row>
    <row r="24" spans="1:11" ht="28.5" customHeight="1" x14ac:dyDescent="0.25">
      <c r="A24" s="196" t="s">
        <v>4</v>
      </c>
      <c r="B24" s="196"/>
      <c r="C24" s="196"/>
      <c r="D24" s="196"/>
      <c r="E24" s="196"/>
      <c r="F24" s="196"/>
      <c r="G24" s="196"/>
      <c r="H24" s="196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01"/>
      <c r="B27" s="97" t="s">
        <v>115</v>
      </c>
      <c r="C27" s="97" t="s">
        <v>116</v>
      </c>
      <c r="D27" s="97" t="s">
        <v>114</v>
      </c>
      <c r="E27" s="97" t="s">
        <v>117</v>
      </c>
      <c r="F27" s="5" t="s">
        <v>118</v>
      </c>
      <c r="G27" s="5" t="s">
        <v>119</v>
      </c>
      <c r="H27" s="5" t="s">
        <v>120</v>
      </c>
    </row>
    <row r="28" spans="1:11" ht="16.5" x14ac:dyDescent="0.3">
      <c r="A28" s="65" t="s">
        <v>27</v>
      </c>
      <c r="B28" s="172">
        <v>8024.87764179234</v>
      </c>
      <c r="C28" s="172">
        <v>9282.5863577378495</v>
      </c>
      <c r="D28" s="66">
        <v>10637.663810899599</v>
      </c>
      <c r="E28" s="181">
        <v>10667.1353689281</v>
      </c>
      <c r="F28" s="59">
        <f>E28*100/B28</f>
        <v>132.92583195755267</v>
      </c>
      <c r="G28" s="59">
        <f>E28*100/C28</f>
        <v>114.91555217297935</v>
      </c>
      <c r="H28" s="107">
        <f>E28*100/D28</f>
        <v>100.27704915808962</v>
      </c>
      <c r="J28" s="58"/>
    </row>
    <row r="29" spans="1:11" ht="16.5" x14ac:dyDescent="0.3">
      <c r="A29" s="192" t="s">
        <v>26</v>
      </c>
      <c r="B29" s="193"/>
      <c r="C29" s="193"/>
      <c r="D29" s="193"/>
      <c r="E29" s="193"/>
      <c r="F29" s="193"/>
      <c r="G29" s="194"/>
      <c r="H29" s="105"/>
    </row>
    <row r="30" spans="1:11" ht="16.5" x14ac:dyDescent="0.3">
      <c r="A30" s="67" t="s">
        <v>0</v>
      </c>
      <c r="B30" s="176">
        <v>7525.2140802723397</v>
      </c>
      <c r="C30" s="176">
        <v>8812.1847349978507</v>
      </c>
      <c r="D30" s="182">
        <v>10086.353537359601</v>
      </c>
      <c r="E30" s="60">
        <v>10108.0441273981</v>
      </c>
      <c r="F30" s="61">
        <f>E30*100/B30</f>
        <v>134.32234644190063</v>
      </c>
      <c r="G30" s="61">
        <f>E30*100/C30</f>
        <v>114.70531351043635</v>
      </c>
      <c r="H30" s="107">
        <f t="shared" ref="H30:H47" si="1">E30*100/D30</f>
        <v>100.21504887725933</v>
      </c>
    </row>
    <row r="31" spans="1:11" ht="16.5" x14ac:dyDescent="0.3">
      <c r="A31" s="102" t="s">
        <v>47</v>
      </c>
      <c r="B31" s="76"/>
      <c r="C31" s="68"/>
      <c r="D31" s="68"/>
      <c r="E31" s="68"/>
      <c r="F31" s="69"/>
      <c r="G31" s="69"/>
      <c r="H31" s="105"/>
    </row>
    <row r="32" spans="1:11" ht="16.5" x14ac:dyDescent="0.3">
      <c r="A32" s="70" t="s">
        <v>2</v>
      </c>
      <c r="B32" s="174">
        <v>5568.7484772276002</v>
      </c>
      <c r="C32" s="174">
        <v>6184.9804441445804</v>
      </c>
      <c r="D32" s="71">
        <v>5899.5292286027498</v>
      </c>
      <c r="E32" s="71">
        <v>5909.8603568999597</v>
      </c>
      <c r="F32" s="72">
        <f>E32*100/B32</f>
        <v>106.12546752770888</v>
      </c>
      <c r="G32" s="72">
        <f>E32*100/C32</f>
        <v>95.551803441754103</v>
      </c>
      <c r="H32" s="106">
        <f t="shared" si="1"/>
        <v>100.17511784240548</v>
      </c>
      <c r="J32" s="58"/>
    </row>
    <row r="33" spans="1:11" ht="16.5" x14ac:dyDescent="0.3">
      <c r="A33" s="189" t="s">
        <v>47</v>
      </c>
      <c r="B33" s="190"/>
      <c r="C33" s="190"/>
      <c r="D33" s="190"/>
      <c r="E33" s="190"/>
      <c r="F33" s="190"/>
      <c r="G33" s="191"/>
      <c r="H33" s="105"/>
    </row>
    <row r="34" spans="1:11" ht="17.25" customHeight="1" x14ac:dyDescent="0.25">
      <c r="A34" s="102" t="s">
        <v>42</v>
      </c>
      <c r="B34" s="126">
        <v>4634.1861392399996</v>
      </c>
      <c r="C34" s="126">
        <v>4462.67883119</v>
      </c>
      <c r="D34" s="73">
        <v>4503.8532820600003</v>
      </c>
      <c r="E34" s="73">
        <v>4535.1751651300001</v>
      </c>
      <c r="F34" s="74">
        <f>E34*100/B34</f>
        <v>97.863465749214868</v>
      </c>
      <c r="G34" s="74">
        <f>E34*100/C34</f>
        <v>101.62450260667019</v>
      </c>
      <c r="H34" s="104">
        <f t="shared" si="1"/>
        <v>100.69544634579378</v>
      </c>
    </row>
    <row r="35" spans="1:11" ht="32.25" customHeight="1" x14ac:dyDescent="0.25">
      <c r="A35" s="102" t="s">
        <v>44</v>
      </c>
      <c r="B35" s="126">
        <v>6.3495687575973898</v>
      </c>
      <c r="C35" s="126">
        <v>123.735071104585</v>
      </c>
      <c r="D35" s="73">
        <v>112.796797822751</v>
      </c>
      <c r="E35" s="73">
        <v>112.374812059956</v>
      </c>
      <c r="F35" s="74">
        <f>E35*100/B35</f>
        <v>1769.8022708313415</v>
      </c>
      <c r="G35" s="74">
        <f>E35*100/C35</f>
        <v>90.818885104105263</v>
      </c>
      <c r="H35" s="104">
        <f t="shared" si="1"/>
        <v>99.625888526145829</v>
      </c>
    </row>
    <row r="36" spans="1:11" ht="30.75" customHeight="1" x14ac:dyDescent="0.25">
      <c r="A36" s="102" t="s">
        <v>45</v>
      </c>
      <c r="B36" s="126">
        <v>919.73299999999995</v>
      </c>
      <c r="C36" s="126">
        <v>1590.73</v>
      </c>
      <c r="D36" s="73">
        <v>1275.4079999999999</v>
      </c>
      <c r="E36" s="73">
        <v>1254.674</v>
      </c>
      <c r="F36" s="74">
        <f>E36*100/B36</f>
        <v>136.4171993393735</v>
      </c>
      <c r="G36" s="74">
        <f>E36*100/C36</f>
        <v>78.874101827462852</v>
      </c>
      <c r="H36" s="104">
        <f t="shared" si="1"/>
        <v>98.374324137844525</v>
      </c>
      <c r="K36" s="58"/>
    </row>
    <row r="37" spans="1:11" ht="16.5" x14ac:dyDescent="0.3">
      <c r="A37" s="102" t="s">
        <v>111</v>
      </c>
      <c r="B37" s="126">
        <v>8.4797692300000005</v>
      </c>
      <c r="C37" s="126">
        <v>7.8365418499999997</v>
      </c>
      <c r="D37" s="73">
        <v>7.4711487200000004</v>
      </c>
      <c r="E37" s="73">
        <v>7.6363797099999999</v>
      </c>
      <c r="F37" s="76">
        <f>E37*100/B37</f>
        <v>90.054098205689016</v>
      </c>
      <c r="G37" s="74">
        <f>E37*100/C37</f>
        <v>97.445784839393156</v>
      </c>
      <c r="H37" s="105">
        <f t="shared" si="1"/>
        <v>102.21158748396591</v>
      </c>
    </row>
    <row r="38" spans="1:11" ht="16.5" x14ac:dyDescent="0.3">
      <c r="A38" s="70" t="s">
        <v>6</v>
      </c>
      <c r="B38" s="175">
        <v>1956.46560304475</v>
      </c>
      <c r="C38" s="175">
        <v>2627.2042908532599</v>
      </c>
      <c r="D38" s="71">
        <v>4186.8243087568198</v>
      </c>
      <c r="E38" s="71">
        <v>4198.1837704980999</v>
      </c>
      <c r="F38" s="72">
        <f>E38*100/B38</f>
        <v>214.5799938401511</v>
      </c>
      <c r="G38" s="72">
        <f>E38*100/C38</f>
        <v>159.79662430950961</v>
      </c>
      <c r="H38" s="106">
        <f t="shared" si="1"/>
        <v>100.27131450721544</v>
      </c>
    </row>
    <row r="39" spans="1:11" ht="16.5" x14ac:dyDescent="0.3">
      <c r="A39" s="195" t="s">
        <v>3</v>
      </c>
      <c r="B39" s="195"/>
      <c r="C39" s="195"/>
      <c r="D39" s="195"/>
      <c r="E39" s="195"/>
      <c r="F39" s="195"/>
      <c r="G39" s="195"/>
      <c r="H39" s="105"/>
      <c r="J39" s="57"/>
    </row>
    <row r="40" spans="1:11" ht="18" customHeight="1" x14ac:dyDescent="0.3">
      <c r="A40" s="102" t="s">
        <v>42</v>
      </c>
      <c r="B40" s="68" t="s">
        <v>24</v>
      </c>
      <c r="C40" s="68" t="s">
        <v>24</v>
      </c>
      <c r="D40" s="68" t="s">
        <v>24</v>
      </c>
      <c r="E40" s="68" t="s">
        <v>24</v>
      </c>
      <c r="F40" s="68" t="s">
        <v>24</v>
      </c>
      <c r="G40" s="75" t="s">
        <v>24</v>
      </c>
      <c r="H40" s="105" t="s">
        <v>24</v>
      </c>
    </row>
    <row r="41" spans="1:11" ht="32.25" customHeight="1" x14ac:dyDescent="0.25">
      <c r="A41" s="91" t="s">
        <v>41</v>
      </c>
      <c r="B41" s="178">
        <v>1876.1986030447499</v>
      </c>
      <c r="C41" s="178">
        <v>2456.8387358042601</v>
      </c>
      <c r="D41" s="75">
        <v>3688.9426716490102</v>
      </c>
      <c r="E41" s="75">
        <v>3680.1790729557101</v>
      </c>
      <c r="F41" s="75">
        <f>E41*100/B41</f>
        <v>196.15082683589083</v>
      </c>
      <c r="G41" s="75">
        <f>E41*100/C41</f>
        <v>149.79326967306963</v>
      </c>
      <c r="H41" s="104">
        <f>E41*100/D41</f>
        <v>99.762436029145917</v>
      </c>
    </row>
    <row r="42" spans="1:11" ht="33" customHeight="1" x14ac:dyDescent="0.25">
      <c r="A42" s="91" t="s">
        <v>39</v>
      </c>
      <c r="B42" s="130">
        <v>80.266999999999996</v>
      </c>
      <c r="C42" s="130">
        <v>159.27000000000001</v>
      </c>
      <c r="D42" s="75">
        <v>474.59199999999998</v>
      </c>
      <c r="E42" s="75">
        <v>495.32600000000002</v>
      </c>
      <c r="F42" s="75">
        <f>E42*100/B42</f>
        <v>617.09793563980224</v>
      </c>
      <c r="G42" s="75">
        <f>E42*100/C42</f>
        <v>310.9976769008602</v>
      </c>
      <c r="H42" s="104">
        <f t="shared" si="1"/>
        <v>104.36880520531321</v>
      </c>
      <c r="J42" s="57"/>
    </row>
    <row r="43" spans="1:11" ht="16.5" x14ac:dyDescent="0.25">
      <c r="A43" s="91" t="s">
        <v>40</v>
      </c>
      <c r="B43" s="62" t="s">
        <v>24</v>
      </c>
      <c r="C43" s="55">
        <v>11.0955550490084</v>
      </c>
      <c r="D43" s="75">
        <v>23.2896371078165</v>
      </c>
      <c r="E43" s="75">
        <v>22.678697542395</v>
      </c>
      <c r="F43" s="75" t="s">
        <v>24</v>
      </c>
      <c r="G43" s="75" t="s">
        <v>24</v>
      </c>
      <c r="H43" s="104">
        <f t="shared" si="1"/>
        <v>97.376775075570166</v>
      </c>
    </row>
    <row r="44" spans="1:11" ht="21.75" customHeight="1" x14ac:dyDescent="0.25">
      <c r="A44" s="137" t="s">
        <v>28</v>
      </c>
      <c r="B44" s="132">
        <v>499.66356151999997</v>
      </c>
      <c r="C44" s="132">
        <v>470.40162273999999</v>
      </c>
      <c r="D44" s="137">
        <v>551.31027354000003</v>
      </c>
      <c r="E44" s="137">
        <v>559.09124153000005</v>
      </c>
      <c r="F44" s="138">
        <f>E44*100/B44</f>
        <v>111.89353889029216</v>
      </c>
      <c r="G44" s="138">
        <f>E44*100/C44</f>
        <v>118.85402058636615</v>
      </c>
      <c r="H44" s="136">
        <f>E44*100/D44</f>
        <v>101.41135914990988</v>
      </c>
      <c r="J44" s="58"/>
    </row>
    <row r="45" spans="1:11" ht="16.5" x14ac:dyDescent="0.3">
      <c r="A45" s="185" t="s">
        <v>48</v>
      </c>
      <c r="B45" s="186"/>
      <c r="C45" s="186"/>
      <c r="D45" s="186"/>
      <c r="E45" s="186"/>
      <c r="F45" s="186"/>
      <c r="G45" s="187"/>
      <c r="H45" s="105"/>
    </row>
    <row r="46" spans="1:11" ht="33" customHeight="1" x14ac:dyDescent="0.25">
      <c r="A46" s="68" t="s">
        <v>38</v>
      </c>
      <c r="B46" s="130">
        <v>118.9253932</v>
      </c>
      <c r="C46" s="130">
        <v>99.991753979999999</v>
      </c>
      <c r="D46" s="75">
        <v>87.063023659999999</v>
      </c>
      <c r="E46" s="75">
        <v>88.107995070000001</v>
      </c>
      <c r="F46" s="75">
        <f>E46*100/B46</f>
        <v>74.086780543013575</v>
      </c>
      <c r="G46" s="75">
        <f>E46*100/C46</f>
        <v>88.115261072051055</v>
      </c>
      <c r="H46" s="104">
        <f t="shared" si="1"/>
        <v>101.20024709236017</v>
      </c>
    </row>
    <row r="47" spans="1:11" ht="32.25" customHeight="1" x14ac:dyDescent="0.25">
      <c r="A47" s="70" t="s">
        <v>25</v>
      </c>
      <c r="B47" s="139">
        <v>518.27</v>
      </c>
      <c r="C47" s="139">
        <v>482.57</v>
      </c>
      <c r="D47" s="72">
        <v>393.57</v>
      </c>
      <c r="E47" s="72">
        <v>395.88</v>
      </c>
      <c r="F47" s="71">
        <f>E47*100/B47</f>
        <v>76.384895903679549</v>
      </c>
      <c r="G47" s="71">
        <f>E47*100/C47</f>
        <v>82.035766831754984</v>
      </c>
      <c r="H47" s="108">
        <f t="shared" si="1"/>
        <v>100.58693497980029</v>
      </c>
    </row>
    <row r="48" spans="1:11" ht="25.5" customHeight="1" x14ac:dyDescent="0.25">
      <c r="A48" s="183" t="s">
        <v>79</v>
      </c>
      <c r="B48" s="184"/>
      <c r="C48" s="184"/>
      <c r="D48" s="183"/>
      <c r="E48" s="183"/>
      <c r="F48" s="183"/>
      <c r="G48" s="183"/>
    </row>
  </sheetData>
  <mergeCells count="14">
    <mergeCell ref="A2:H2"/>
    <mergeCell ref="A1:H1"/>
    <mergeCell ref="A10:G10"/>
    <mergeCell ref="A16:G16"/>
    <mergeCell ref="A8:G8"/>
    <mergeCell ref="A6:H6"/>
    <mergeCell ref="C3:D3"/>
    <mergeCell ref="A48:G48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zoomScale="118" zoomScalePageLayoutView="118" workbookViewId="0">
      <selection activeCell="H13" sqref="H13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20" t="s">
        <v>33</v>
      </c>
      <c r="B1" s="120"/>
      <c r="C1" s="120"/>
      <c r="D1" s="120"/>
      <c r="E1" s="120"/>
      <c r="F1" s="120"/>
      <c r="G1" s="120"/>
      <c r="H1" s="120"/>
    </row>
    <row r="2" spans="1:10" ht="33.75" customHeight="1" x14ac:dyDescent="0.25">
      <c r="A2" s="203" t="s">
        <v>121</v>
      </c>
      <c r="B2" s="203"/>
      <c r="C2" s="203"/>
      <c r="D2" s="203"/>
      <c r="E2" s="203"/>
      <c r="F2" s="203"/>
      <c r="G2" s="203"/>
      <c r="H2" s="203"/>
    </row>
    <row r="3" spans="1:10" ht="124.5" customHeight="1" x14ac:dyDescent="0.3">
      <c r="A3" s="103"/>
      <c r="B3" s="97" t="s">
        <v>115</v>
      </c>
      <c r="C3" s="97" t="s">
        <v>116</v>
      </c>
      <c r="D3" s="97" t="s">
        <v>114</v>
      </c>
      <c r="E3" s="97" t="s">
        <v>117</v>
      </c>
      <c r="F3" s="5" t="s">
        <v>122</v>
      </c>
      <c r="G3" s="5" t="s">
        <v>123</v>
      </c>
      <c r="H3" s="5" t="s">
        <v>124</v>
      </c>
    </row>
    <row r="4" spans="1:10" ht="20.25" customHeight="1" x14ac:dyDescent="0.25">
      <c r="A4" s="8" t="s">
        <v>5</v>
      </c>
      <c r="B4" s="171">
        <v>3900.09270138275</v>
      </c>
      <c r="C4" s="171">
        <v>4252.4959875679097</v>
      </c>
      <c r="D4" s="77">
        <v>3969.6861616986098</v>
      </c>
      <c r="E4" s="77">
        <v>4001.57250915434</v>
      </c>
      <c r="F4" s="77"/>
      <c r="G4" s="77"/>
      <c r="H4" s="122"/>
      <c r="J4" s="95"/>
    </row>
    <row r="5" spans="1:10" ht="16.5" x14ac:dyDescent="0.3">
      <c r="A5" s="9" t="s">
        <v>31</v>
      </c>
      <c r="B5" s="140">
        <v>100</v>
      </c>
      <c r="C5" s="140">
        <v>100</v>
      </c>
      <c r="D5" s="121">
        <v>100</v>
      </c>
      <c r="E5" s="121">
        <v>100</v>
      </c>
      <c r="F5" s="78"/>
      <c r="G5" s="78"/>
      <c r="H5" s="111"/>
    </row>
    <row r="6" spans="1:10" ht="16.5" x14ac:dyDescent="0.3">
      <c r="A6" s="2" t="s">
        <v>1</v>
      </c>
      <c r="B6" s="141"/>
      <c r="C6" s="141"/>
      <c r="D6" s="79"/>
      <c r="E6" s="79"/>
      <c r="F6" s="79"/>
      <c r="G6" s="79"/>
      <c r="H6" s="76"/>
    </row>
    <row r="7" spans="1:10" ht="16.5" x14ac:dyDescent="0.3">
      <c r="A7" s="2" t="s">
        <v>6</v>
      </c>
      <c r="B7" s="142">
        <v>25.9988032523048</v>
      </c>
      <c r="C7" s="142">
        <v>29.8133138360031</v>
      </c>
      <c r="D7" s="76">
        <v>41.5097913557059</v>
      </c>
      <c r="E7" s="76">
        <v>41.533096982816303</v>
      </c>
      <c r="F7" s="79">
        <f>E7-B7</f>
        <v>15.534293730511504</v>
      </c>
      <c r="G7" s="80">
        <f>E7-C7</f>
        <v>11.719783146813203</v>
      </c>
      <c r="H7" s="76">
        <f t="shared" ref="H7:H21" si="0">E7-D7</f>
        <v>2.3305627110403293E-2</v>
      </c>
    </row>
    <row r="8" spans="1:10" ht="16.5" x14ac:dyDescent="0.3">
      <c r="A8" s="2" t="s">
        <v>2</v>
      </c>
      <c r="B8" s="142">
        <v>74.001196747695204</v>
      </c>
      <c r="C8" s="142">
        <v>70.186686163996896</v>
      </c>
      <c r="D8" s="76">
        <v>58.4902086442941</v>
      </c>
      <c r="E8" s="76">
        <v>58.466903017183697</v>
      </c>
      <c r="F8" s="80">
        <f>E8-B8</f>
        <v>-15.534293730511507</v>
      </c>
      <c r="G8" s="80">
        <f>E8-C8</f>
        <v>-11.719783146813199</v>
      </c>
      <c r="H8" s="112">
        <f t="shared" si="0"/>
        <v>-2.3305627110403293E-2</v>
      </c>
    </row>
    <row r="9" spans="1:10" ht="16.5" x14ac:dyDescent="0.3">
      <c r="A9" s="9" t="s">
        <v>32</v>
      </c>
      <c r="B9" s="140">
        <v>100</v>
      </c>
      <c r="C9" s="140">
        <v>100</v>
      </c>
      <c r="D9" s="121">
        <v>100</v>
      </c>
      <c r="E9" s="121">
        <v>100</v>
      </c>
      <c r="F9" s="78"/>
      <c r="G9" s="90"/>
      <c r="H9" s="111"/>
    </row>
    <row r="10" spans="1:10" ht="16.5" x14ac:dyDescent="0.3">
      <c r="A10" s="2" t="s">
        <v>1</v>
      </c>
      <c r="B10" s="141"/>
      <c r="C10" s="141"/>
      <c r="D10" s="79"/>
      <c r="E10" s="79"/>
      <c r="F10" s="79"/>
      <c r="G10" s="80"/>
      <c r="H10" s="76"/>
    </row>
    <row r="11" spans="1:10" ht="16.5" x14ac:dyDescent="0.3">
      <c r="A11" s="2" t="s">
        <v>7</v>
      </c>
      <c r="B11" s="142">
        <v>61.582116997690598</v>
      </c>
      <c r="C11" s="142">
        <v>50.642138872399499</v>
      </c>
      <c r="D11" s="76">
        <v>44.652938897866797</v>
      </c>
      <c r="E11" s="76">
        <v>44.8669901710986</v>
      </c>
      <c r="F11" s="143">
        <f>E11-B11</f>
        <v>-16.715126826591998</v>
      </c>
      <c r="G11" s="143">
        <f>E11-C11</f>
        <v>-5.7751487013008997</v>
      </c>
      <c r="H11" s="144">
        <f t="shared" si="0"/>
        <v>0.21405127323180295</v>
      </c>
    </row>
    <row r="12" spans="1:10" ht="16.5" x14ac:dyDescent="0.3">
      <c r="A12" s="2" t="s">
        <v>8</v>
      </c>
      <c r="B12" s="142">
        <v>0</v>
      </c>
      <c r="C12" s="142">
        <v>0</v>
      </c>
      <c r="D12" s="79" t="s">
        <v>24</v>
      </c>
      <c r="E12" s="79" t="s">
        <v>24</v>
      </c>
      <c r="F12" s="79" t="s">
        <v>24</v>
      </c>
      <c r="G12" s="79" t="s">
        <v>24</v>
      </c>
      <c r="H12" s="76" t="s">
        <v>24</v>
      </c>
    </row>
    <row r="13" spans="1:10" ht="16.5" x14ac:dyDescent="0.3">
      <c r="A13" s="2" t="s">
        <v>9</v>
      </c>
      <c r="B13" s="142">
        <v>25.016539751839399</v>
      </c>
      <c r="C13" s="142">
        <v>29.2841546621239</v>
      </c>
      <c r="D13" s="76">
        <v>37.691911704167602</v>
      </c>
      <c r="E13" s="76">
        <v>37.5201556029605</v>
      </c>
      <c r="F13" s="79">
        <f>E13-B13</f>
        <v>12.503615851121101</v>
      </c>
      <c r="G13" s="80">
        <f>E13-C13</f>
        <v>8.2360009408366004</v>
      </c>
      <c r="H13" s="112">
        <f>E13-D13</f>
        <v>-0.17175610120710161</v>
      </c>
    </row>
    <row r="14" spans="1:10" ht="16.5" x14ac:dyDescent="0.3">
      <c r="A14" s="2" t="s">
        <v>10</v>
      </c>
      <c r="B14" s="142">
        <v>13.2886584930725</v>
      </c>
      <c r="C14" s="142">
        <v>19.8588664743923</v>
      </c>
      <c r="D14" s="76">
        <v>17.3501751006253</v>
      </c>
      <c r="E14" s="76">
        <v>17.312943809342801</v>
      </c>
      <c r="F14" s="75">
        <f>E14-B14</f>
        <v>4.0242853162703014</v>
      </c>
      <c r="G14" s="80">
        <f>E14-C14</f>
        <v>-2.545922665049499</v>
      </c>
      <c r="H14" s="110">
        <f t="shared" si="0"/>
        <v>-3.7231291282498802E-2</v>
      </c>
    </row>
    <row r="15" spans="1:10" ht="16.5" x14ac:dyDescent="0.3">
      <c r="A15" s="2" t="s">
        <v>11</v>
      </c>
      <c r="B15" s="142">
        <v>0.112684757397535</v>
      </c>
      <c r="C15" s="142">
        <v>8.8928478982935294E-2</v>
      </c>
      <c r="D15" s="109">
        <v>7.4071850568464298E-2</v>
      </c>
      <c r="E15" s="109">
        <v>7.5547550186306003E-2</v>
      </c>
      <c r="F15" s="143">
        <f>E15-B15</f>
        <v>-3.7137207211228998E-2</v>
      </c>
      <c r="G15" s="143">
        <f>E15-C15</f>
        <v>-1.3380928796629291E-2</v>
      </c>
      <c r="H15" s="145">
        <f>E15-D15</f>
        <v>1.4756996178417053E-3</v>
      </c>
    </row>
    <row r="16" spans="1:10" ht="16.5" x14ac:dyDescent="0.3">
      <c r="A16" s="2" t="s">
        <v>12</v>
      </c>
      <c r="B16" s="142">
        <v>0</v>
      </c>
      <c r="C16" s="142">
        <v>0.125911512101444</v>
      </c>
      <c r="D16" s="76">
        <v>0.230902446771792</v>
      </c>
      <c r="E16" s="76">
        <v>0.22436286641175199</v>
      </c>
      <c r="F16" s="143" t="s">
        <v>24</v>
      </c>
      <c r="G16" s="143" t="s">
        <v>24</v>
      </c>
      <c r="H16" s="145">
        <f>E16-D16</f>
        <v>-6.5395803600400149E-3</v>
      </c>
    </row>
    <row r="17" spans="1:9" ht="30" customHeight="1" x14ac:dyDescent="0.25">
      <c r="A17" s="99" t="s">
        <v>13</v>
      </c>
      <c r="B17" s="140">
        <v>100</v>
      </c>
      <c r="C17" s="140">
        <v>100</v>
      </c>
      <c r="D17" s="121">
        <v>100</v>
      </c>
      <c r="E17" s="121">
        <v>100</v>
      </c>
      <c r="F17" s="78"/>
      <c r="G17" s="90"/>
      <c r="H17" s="111"/>
    </row>
    <row r="18" spans="1:9" ht="16.5" x14ac:dyDescent="0.3">
      <c r="A18" s="2" t="s">
        <v>1</v>
      </c>
      <c r="B18" s="141"/>
      <c r="C18" s="141"/>
      <c r="D18" s="79"/>
      <c r="E18" s="79"/>
      <c r="F18" s="79"/>
      <c r="G18" s="80"/>
      <c r="H18" s="76"/>
    </row>
    <row r="19" spans="1:9" ht="16.5" x14ac:dyDescent="0.3">
      <c r="A19" s="2" t="s">
        <v>14</v>
      </c>
      <c r="B19" s="142">
        <v>1.0764359263849199</v>
      </c>
      <c r="C19" s="142">
        <v>1.0624685627473101</v>
      </c>
      <c r="D19" s="76">
        <v>2.6244221773799201</v>
      </c>
      <c r="E19" s="76">
        <v>2.6425080329819299</v>
      </c>
      <c r="F19" s="75">
        <f>E19-B19</f>
        <v>1.56607210659701</v>
      </c>
      <c r="G19" s="75">
        <f>E19-C19</f>
        <v>1.5800394702346199</v>
      </c>
      <c r="H19" s="146">
        <f>E19-D19</f>
        <v>1.8085855602009815E-2</v>
      </c>
    </row>
    <row r="20" spans="1:9" ht="16.5" x14ac:dyDescent="0.3">
      <c r="A20" s="2" t="s">
        <v>15</v>
      </c>
      <c r="B20" s="142">
        <v>6.9300231992992201</v>
      </c>
      <c r="C20" s="142">
        <v>8.9004971458295898</v>
      </c>
      <c r="D20" s="76">
        <v>13.0476345831554</v>
      </c>
      <c r="E20" s="76">
        <v>12.938735999375901</v>
      </c>
      <c r="F20" s="75">
        <f>E20-B20</f>
        <v>6.0087128000766805</v>
      </c>
      <c r="G20" s="75">
        <f>E20-C20</f>
        <v>4.0382388535463107</v>
      </c>
      <c r="H20" s="110">
        <f t="shared" si="0"/>
        <v>-0.10889858377949935</v>
      </c>
    </row>
    <row r="21" spans="1:9" ht="16.5" x14ac:dyDescent="0.3">
      <c r="A21" s="2" t="s">
        <v>16</v>
      </c>
      <c r="B21" s="142">
        <v>91.993540874315897</v>
      </c>
      <c r="C21" s="142">
        <v>90.037034291423097</v>
      </c>
      <c r="D21" s="109">
        <v>84.327943239464602</v>
      </c>
      <c r="E21" s="76">
        <v>84.418755967642198</v>
      </c>
      <c r="F21" s="80">
        <f>E21-B21</f>
        <v>-7.574784906673699</v>
      </c>
      <c r="G21" s="80">
        <f>E21-C21</f>
        <v>-5.6182783237808991</v>
      </c>
      <c r="H21" s="112">
        <f t="shared" si="0"/>
        <v>9.0812728177596114E-2</v>
      </c>
    </row>
    <row r="22" spans="1:9" ht="16.5" x14ac:dyDescent="0.3">
      <c r="A22" s="9" t="s">
        <v>17</v>
      </c>
      <c r="B22" s="140">
        <v>100</v>
      </c>
      <c r="C22" s="140">
        <v>100</v>
      </c>
      <c r="D22" s="121">
        <v>100</v>
      </c>
      <c r="E22" s="121">
        <v>100</v>
      </c>
      <c r="F22" s="78"/>
      <c r="G22" s="90"/>
      <c r="H22" s="111"/>
      <c r="I22" s="95"/>
    </row>
    <row r="23" spans="1:9" ht="16.5" x14ac:dyDescent="0.3">
      <c r="A23" s="2" t="s">
        <v>1</v>
      </c>
      <c r="B23" s="141"/>
      <c r="C23" s="141"/>
      <c r="D23" s="79"/>
      <c r="E23" s="79"/>
      <c r="F23" s="79"/>
      <c r="G23" s="80"/>
      <c r="H23" s="76"/>
    </row>
    <row r="24" spans="1:9" ht="16.5" x14ac:dyDescent="0.3">
      <c r="A24" s="2" t="s">
        <v>18</v>
      </c>
      <c r="B24" s="142">
        <v>19.523430071863501</v>
      </c>
      <c r="C24" s="142">
        <v>16.952204535580101</v>
      </c>
      <c r="D24" s="76">
        <v>16.465865053197099</v>
      </c>
      <c r="E24" s="76">
        <v>16.514651755677502</v>
      </c>
      <c r="F24" s="80">
        <f>E24-B24</f>
        <v>-3.0087783161859996</v>
      </c>
      <c r="G24" s="80">
        <f>E24-C24</f>
        <v>-0.43755277990259955</v>
      </c>
      <c r="H24" s="112">
        <f>E24-D24</f>
        <v>4.8786702480402511E-2</v>
      </c>
    </row>
    <row r="25" spans="1:9" ht="16.5" x14ac:dyDescent="0.3">
      <c r="A25" s="2" t="s">
        <v>19</v>
      </c>
      <c r="B25" s="142">
        <v>80.476569928136499</v>
      </c>
      <c r="C25" s="142">
        <v>83.047795464419906</v>
      </c>
      <c r="D25" s="76">
        <v>83.534134946802894</v>
      </c>
      <c r="E25" s="76">
        <v>83.485348244322495</v>
      </c>
      <c r="F25" s="80">
        <f>E25-B25</f>
        <v>3.008778316185996</v>
      </c>
      <c r="G25" s="75">
        <f>E25-C25</f>
        <v>0.4375527799025889</v>
      </c>
      <c r="H25" s="68">
        <f>E25-D25</f>
        <v>-4.8786702480398958E-2</v>
      </c>
    </row>
    <row r="26" spans="1:9" ht="22.5" customHeight="1" x14ac:dyDescent="0.25">
      <c r="A26" s="183" t="s">
        <v>79</v>
      </c>
      <c r="B26" s="184"/>
      <c r="C26" s="184"/>
      <c r="D26" s="183"/>
      <c r="E26" s="183"/>
      <c r="F26" s="183"/>
      <c r="G26" s="183"/>
      <c r="H26" s="183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zoomScale="136" zoomScalePageLayoutView="136" workbookViewId="0">
      <selection activeCell="B11" sqref="B11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120" t="s">
        <v>61</v>
      </c>
      <c r="B1" s="120"/>
      <c r="C1" s="120"/>
      <c r="D1" s="120"/>
      <c r="E1" s="120"/>
      <c r="F1" s="120"/>
      <c r="G1" s="120"/>
    </row>
    <row r="2" spans="1:8" ht="17.25" customHeight="1" x14ac:dyDescent="0.25">
      <c r="A2" s="204" t="s">
        <v>125</v>
      </c>
      <c r="B2" s="204"/>
      <c r="C2" s="204"/>
      <c r="D2" s="204"/>
      <c r="E2" s="204"/>
      <c r="F2" s="204"/>
      <c r="G2" s="204"/>
      <c r="H2" s="204"/>
    </row>
    <row r="3" spans="1:8" ht="17.25" customHeight="1" x14ac:dyDescent="0.25">
      <c r="A3" s="93" t="s">
        <v>126</v>
      </c>
      <c r="B3" s="93"/>
      <c r="C3" s="93"/>
      <c r="D3" s="93"/>
      <c r="E3" s="93"/>
      <c r="F3" s="93"/>
      <c r="G3" s="93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97" t="s">
        <v>115</v>
      </c>
      <c r="C5" s="97" t="s">
        <v>116</v>
      </c>
      <c r="D5" s="97" t="s">
        <v>114</v>
      </c>
      <c r="E5" s="97" t="s">
        <v>117</v>
      </c>
      <c r="F5" s="5" t="s">
        <v>122</v>
      </c>
      <c r="G5" s="5" t="s">
        <v>123</v>
      </c>
      <c r="H5" s="5" t="s">
        <v>124</v>
      </c>
    </row>
    <row r="6" spans="1:8" ht="42.75" customHeight="1" x14ac:dyDescent="0.25">
      <c r="A6" s="10" t="s">
        <v>20</v>
      </c>
      <c r="B6" s="147">
        <v>4.32</v>
      </c>
      <c r="C6" s="147">
        <v>4.74</v>
      </c>
      <c r="D6" s="83">
        <v>6.29</v>
      </c>
      <c r="E6" s="83">
        <v>6.28</v>
      </c>
      <c r="F6" s="83">
        <f>E6-B6</f>
        <v>1.96</v>
      </c>
      <c r="G6" s="83">
        <f>E6-C6</f>
        <v>1.54</v>
      </c>
      <c r="H6" s="83">
        <f>E6-D6</f>
        <v>-9.9999999999997868E-3</v>
      </c>
    </row>
    <row r="7" spans="1:8" ht="34.5" customHeight="1" x14ac:dyDescent="0.25">
      <c r="A7" s="4" t="s">
        <v>49</v>
      </c>
      <c r="B7" s="129">
        <v>1.53</v>
      </c>
      <c r="C7" s="129">
        <v>1.54</v>
      </c>
      <c r="D7" s="81">
        <v>3.24</v>
      </c>
      <c r="E7" s="81">
        <v>3.23</v>
      </c>
      <c r="F7" s="84">
        <f>E7-B7</f>
        <v>1.7</v>
      </c>
      <c r="G7" s="81">
        <f t="shared" ref="G7:G11" si="0">E7-C7</f>
        <v>1.69</v>
      </c>
      <c r="H7" s="112">
        <f t="shared" ref="H7" si="1">E7-D7</f>
        <v>-1.0000000000000231E-2</v>
      </c>
    </row>
    <row r="8" spans="1:8" ht="34.5" customHeight="1" x14ac:dyDescent="0.25">
      <c r="A8" s="4" t="s">
        <v>21</v>
      </c>
      <c r="B8" s="129">
        <v>0</v>
      </c>
      <c r="C8" s="129">
        <v>0</v>
      </c>
      <c r="D8" s="81" t="s">
        <v>24</v>
      </c>
      <c r="E8" s="81" t="s">
        <v>24</v>
      </c>
      <c r="F8" s="81" t="s">
        <v>24</v>
      </c>
      <c r="G8" s="81" t="s">
        <v>24</v>
      </c>
      <c r="H8" s="110" t="s">
        <v>24</v>
      </c>
    </row>
    <row r="9" spans="1:8" ht="35.25" customHeight="1" x14ac:dyDescent="0.25">
      <c r="A9" s="4" t="s">
        <v>22</v>
      </c>
      <c r="B9" s="129">
        <v>10.4</v>
      </c>
      <c r="C9" s="129">
        <v>10.08</v>
      </c>
      <c r="D9" s="81">
        <v>10.54</v>
      </c>
      <c r="E9" s="81">
        <v>10.56</v>
      </c>
      <c r="F9" s="84">
        <f>E9-B9</f>
        <v>0.16000000000000014</v>
      </c>
      <c r="G9" s="81">
        <f>E9-C9</f>
        <v>0.48000000000000043</v>
      </c>
      <c r="H9" s="112">
        <f>E9-D9</f>
        <v>2.000000000000135E-2</v>
      </c>
    </row>
    <row r="10" spans="1:8" ht="35.25" customHeight="1" x14ac:dyDescent="0.25">
      <c r="A10" s="4" t="s">
        <v>23</v>
      </c>
      <c r="B10" s="129">
        <v>5.85</v>
      </c>
      <c r="C10" s="129">
        <v>5</v>
      </c>
      <c r="D10" s="112">
        <v>5</v>
      </c>
      <c r="E10" s="112">
        <v>5</v>
      </c>
      <c r="F10" s="84">
        <f>E10-B10</f>
        <v>-0.84999999999999964</v>
      </c>
      <c r="G10" s="81">
        <f t="shared" si="0"/>
        <v>0</v>
      </c>
      <c r="H10" s="110">
        <f>E10-D10</f>
        <v>0</v>
      </c>
    </row>
    <row r="11" spans="1:8" ht="35.25" customHeight="1" x14ac:dyDescent="0.25">
      <c r="A11" s="4" t="s">
        <v>59</v>
      </c>
      <c r="B11" s="129">
        <v>1</v>
      </c>
      <c r="C11" s="129">
        <v>1</v>
      </c>
      <c r="D11" s="81">
        <v>1</v>
      </c>
      <c r="E11" s="81">
        <v>1</v>
      </c>
      <c r="F11" s="84">
        <f>E11-B11</f>
        <v>0</v>
      </c>
      <c r="G11" s="81">
        <f t="shared" si="0"/>
        <v>0</v>
      </c>
      <c r="H11" s="110">
        <f>E11-D11</f>
        <v>0</v>
      </c>
    </row>
    <row r="12" spans="1:8" ht="33" customHeight="1" x14ac:dyDescent="0.25">
      <c r="A12" s="4" t="s">
        <v>60</v>
      </c>
      <c r="B12" s="129">
        <v>0</v>
      </c>
      <c r="C12" s="129">
        <v>0</v>
      </c>
      <c r="D12" s="81" t="s">
        <v>24</v>
      </c>
      <c r="E12" s="81" t="s">
        <v>24</v>
      </c>
      <c r="F12" s="81" t="s">
        <v>24</v>
      </c>
      <c r="G12" s="81" t="s">
        <v>24</v>
      </c>
      <c r="H12" s="110" t="s">
        <v>24</v>
      </c>
    </row>
    <row r="14" spans="1:8" ht="29.25" customHeight="1" x14ac:dyDescent="0.25">
      <c r="A14" s="184" t="s">
        <v>79</v>
      </c>
      <c r="B14" s="184"/>
      <c r="C14" s="184"/>
      <c r="D14" s="184"/>
      <c r="E14" s="184"/>
      <c r="F14" s="184"/>
      <c r="G14" s="184"/>
      <c r="H14" s="184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showRuler="0" topLeftCell="A2" zoomScaleNormal="100" zoomScaleSheetLayoutView="95" zoomScalePageLayoutView="66" workbookViewId="0">
      <selection activeCell="F8" sqref="F8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4" width="11.7109375" customWidth="1"/>
    <col min="5" max="5" width="14.5703125" customWidth="1"/>
    <col min="6" max="6" width="13.7109375" customWidth="1"/>
    <col min="11" max="11" width="10.5703125" bestFit="1" customWidth="1"/>
  </cols>
  <sheetData>
    <row r="1" spans="1:13" hidden="1" x14ac:dyDescent="0.25"/>
    <row r="2" spans="1:13" ht="19.5" customHeight="1" x14ac:dyDescent="0.25">
      <c r="A2" s="206"/>
      <c r="B2" s="206"/>
      <c r="C2" s="206"/>
      <c r="D2" s="206"/>
      <c r="E2" s="206"/>
      <c r="F2" s="206"/>
    </row>
    <row r="3" spans="1:13" ht="42" customHeight="1" x14ac:dyDescent="0.25">
      <c r="A3" s="205" t="s">
        <v>127</v>
      </c>
      <c r="B3" s="205"/>
      <c r="C3" s="205"/>
      <c r="D3" s="205"/>
      <c r="E3" s="205"/>
      <c r="F3" s="205"/>
    </row>
    <row r="4" spans="1:13" ht="7.5" customHeight="1" x14ac:dyDescent="0.25">
      <c r="A4" s="205"/>
      <c r="B4" s="205"/>
      <c r="C4" s="205"/>
      <c r="D4" s="205"/>
      <c r="E4" s="205"/>
      <c r="F4" s="205"/>
    </row>
    <row r="5" spans="1:13" ht="16.5" x14ac:dyDescent="0.25">
      <c r="A5" s="12"/>
      <c r="B5" s="12"/>
      <c r="C5" s="12"/>
      <c r="D5" s="12"/>
      <c r="E5" s="12"/>
      <c r="F5" s="12"/>
    </row>
    <row r="6" spans="1:13" ht="4.5" customHeight="1" x14ac:dyDescent="0.25"/>
    <row r="7" spans="1:13" ht="181.5" customHeight="1" x14ac:dyDescent="0.25">
      <c r="A7" s="5"/>
      <c r="B7" s="5" t="s">
        <v>128</v>
      </c>
      <c r="C7" s="5" t="s">
        <v>129</v>
      </c>
      <c r="D7" s="5" t="s">
        <v>130</v>
      </c>
      <c r="E7" s="5" t="s">
        <v>145</v>
      </c>
      <c r="F7" s="5" t="s">
        <v>146</v>
      </c>
    </row>
    <row r="8" spans="1:13" ht="38.25" customHeight="1" x14ac:dyDescent="0.25">
      <c r="A8" s="14" t="s">
        <v>35</v>
      </c>
      <c r="B8" s="85">
        <v>3.9737744199999998</v>
      </c>
      <c r="C8" s="87">
        <v>3.41385688</v>
      </c>
      <c r="D8" s="51">
        <v>4.3025279400000001</v>
      </c>
      <c r="E8" s="51">
        <f>D8*100/B8</f>
        <v>108.27307957757704</v>
      </c>
      <c r="F8" s="51">
        <f>D8*100/C8</f>
        <v>126.03129220812561</v>
      </c>
      <c r="G8" s="94"/>
      <c r="H8" s="94"/>
      <c r="I8" s="94"/>
      <c r="K8" s="58"/>
      <c r="M8" s="94"/>
    </row>
    <row r="9" spans="1:13" ht="36.75" customHeight="1" x14ac:dyDescent="0.25">
      <c r="A9" s="14" t="s">
        <v>36</v>
      </c>
      <c r="B9" s="85">
        <v>16.553757279999999</v>
      </c>
      <c r="C9" s="86">
        <v>13.813188609999999</v>
      </c>
      <c r="D9" s="51">
        <v>14.44381012</v>
      </c>
      <c r="E9" s="51">
        <f t="shared" ref="E9:E10" si="0">D9*100/B9</f>
        <v>87.253968242308318</v>
      </c>
      <c r="F9" s="51">
        <f t="shared" ref="F9:F10" si="1">D9*100/C9</f>
        <v>104.56535799086582</v>
      </c>
      <c r="G9" s="94"/>
      <c r="H9" s="95"/>
      <c r="I9" s="94"/>
    </row>
    <row r="10" spans="1:13" ht="42" customHeight="1" x14ac:dyDescent="0.25">
      <c r="A10" s="14" t="s">
        <v>37</v>
      </c>
      <c r="B10" s="85">
        <v>1.084194951</v>
      </c>
      <c r="C10" s="86">
        <v>2.17881678</v>
      </c>
      <c r="D10" s="51">
        <v>0.9705355</v>
      </c>
      <c r="E10" s="51">
        <f t="shared" si="0"/>
        <v>89.516696153660661</v>
      </c>
      <c r="F10" s="51">
        <f t="shared" si="1"/>
        <v>44.544153914584776</v>
      </c>
      <c r="G10" s="94"/>
      <c r="H10" s="94"/>
      <c r="I10" s="94"/>
    </row>
    <row r="12" spans="1:13" ht="39.75" customHeight="1" x14ac:dyDescent="0.25">
      <c r="A12" s="207" t="s">
        <v>79</v>
      </c>
      <c r="B12" s="207"/>
      <c r="C12" s="207"/>
      <c r="D12" s="207"/>
      <c r="E12" s="207"/>
      <c r="F12" s="207"/>
    </row>
    <row r="14" spans="1:13" x14ac:dyDescent="0.25">
      <c r="D14" s="94"/>
      <c r="E14" s="94"/>
    </row>
    <row r="15" spans="1:13" x14ac:dyDescent="0.25">
      <c r="F15" s="94"/>
    </row>
    <row r="16" spans="1:13" x14ac:dyDescent="0.25">
      <c r="F16" s="95"/>
    </row>
    <row r="17" spans="6:6" x14ac:dyDescent="0.25">
      <c r="F17" s="94"/>
    </row>
  </sheetData>
  <mergeCells count="4">
    <mergeCell ref="A4:F4"/>
    <mergeCell ref="A2:F2"/>
    <mergeCell ref="A3:F3"/>
    <mergeCell ref="A12:F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H8" sqref="H8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09" t="s">
        <v>57</v>
      </c>
      <c r="B2" s="209"/>
      <c r="C2" s="209"/>
      <c r="D2" s="209"/>
      <c r="E2" s="209"/>
    </row>
    <row r="3" spans="1:10" ht="35.25" customHeight="1" x14ac:dyDescent="0.25">
      <c r="A3" s="208" t="s">
        <v>131</v>
      </c>
      <c r="B3" s="208"/>
      <c r="C3" s="208"/>
      <c r="D3" s="208"/>
      <c r="E3" s="208"/>
    </row>
    <row r="4" spans="1:10" ht="21" customHeight="1" x14ac:dyDescent="0.3">
      <c r="A4" s="210"/>
      <c r="B4" s="210"/>
      <c r="C4" s="210"/>
      <c r="D4" s="210"/>
      <c r="E4" s="210"/>
    </row>
    <row r="6" spans="1:10" ht="124.5" customHeight="1" x14ac:dyDescent="0.3">
      <c r="A6" s="16"/>
      <c r="B6" s="100" t="s">
        <v>115</v>
      </c>
      <c r="C6" s="98" t="s">
        <v>116</v>
      </c>
      <c r="D6" s="98" t="s">
        <v>135</v>
      </c>
      <c r="E6" s="17" t="s">
        <v>132</v>
      </c>
    </row>
    <row r="7" spans="1:10" ht="21.75" customHeight="1" x14ac:dyDescent="0.25">
      <c r="A7" s="18" t="s">
        <v>51</v>
      </c>
      <c r="B7" s="151"/>
      <c r="C7" s="151"/>
      <c r="D7" s="151"/>
      <c r="E7" s="26"/>
    </row>
    <row r="8" spans="1:10" ht="38.25" customHeight="1" x14ac:dyDescent="0.25">
      <c r="A8" s="21" t="s">
        <v>110</v>
      </c>
      <c r="B8" s="131">
        <v>8.7100000000000009</v>
      </c>
      <c r="C8" s="148">
        <v>8.3800000000000008</v>
      </c>
      <c r="D8" s="149">
        <v>7.65</v>
      </c>
      <c r="E8" s="82" t="s">
        <v>133</v>
      </c>
      <c r="F8" s="94"/>
      <c r="G8" s="94"/>
      <c r="H8" s="94"/>
      <c r="J8" s="94"/>
    </row>
    <row r="9" spans="1:10" ht="57" customHeight="1" x14ac:dyDescent="0.25">
      <c r="A9" s="21" t="s">
        <v>108</v>
      </c>
      <c r="B9" s="131">
        <v>10.72</v>
      </c>
      <c r="C9" s="150">
        <v>9.35</v>
      </c>
      <c r="D9" s="149">
        <v>12.95</v>
      </c>
      <c r="E9" s="82" t="s">
        <v>52</v>
      </c>
      <c r="F9" s="94"/>
      <c r="G9" s="94"/>
      <c r="H9" s="94"/>
      <c r="J9" s="94"/>
    </row>
    <row r="10" spans="1:10" ht="17.25" x14ac:dyDescent="0.25">
      <c r="A10" s="19" t="s">
        <v>53</v>
      </c>
      <c r="B10" s="149"/>
      <c r="C10" s="149"/>
      <c r="D10" s="149"/>
      <c r="E10" s="26"/>
      <c r="F10" s="94"/>
      <c r="H10" s="94"/>
      <c r="J10" s="94"/>
    </row>
    <row r="11" spans="1:10" ht="38.25" customHeight="1" x14ac:dyDescent="0.25">
      <c r="A11" s="21" t="s">
        <v>54</v>
      </c>
      <c r="B11" s="152">
        <v>80.476569928136499</v>
      </c>
      <c r="C11" s="152">
        <v>83.047795464419906</v>
      </c>
      <c r="D11" s="149">
        <v>83.485348244322495</v>
      </c>
      <c r="E11" s="82" t="s">
        <v>55</v>
      </c>
      <c r="F11" s="94"/>
      <c r="G11" s="94"/>
      <c r="H11" s="94"/>
      <c r="I11" s="94"/>
      <c r="J11" s="94"/>
    </row>
    <row r="12" spans="1:10" ht="17.25" x14ac:dyDescent="0.25">
      <c r="A12" s="19" t="s">
        <v>56</v>
      </c>
      <c r="B12" s="149"/>
      <c r="C12" s="149"/>
      <c r="D12" s="149"/>
      <c r="E12" s="26"/>
      <c r="G12" s="94"/>
      <c r="H12" s="94"/>
    </row>
    <row r="13" spans="1:10" ht="24.75" customHeight="1" x14ac:dyDescent="0.25">
      <c r="A13" s="21" t="s">
        <v>58</v>
      </c>
      <c r="B13" s="152">
        <v>25.9988032523048</v>
      </c>
      <c r="C13" s="152">
        <v>29.8133138360031</v>
      </c>
      <c r="D13" s="151">
        <v>41.533096982816303</v>
      </c>
      <c r="E13" s="82" t="s">
        <v>134</v>
      </c>
      <c r="G13" s="94"/>
      <c r="H13" s="94"/>
    </row>
    <row r="14" spans="1:10" x14ac:dyDescent="0.25">
      <c r="B14" s="49"/>
      <c r="C14" s="49"/>
      <c r="D14" s="49"/>
    </row>
    <row r="15" spans="1:10" ht="24.75" customHeight="1" x14ac:dyDescent="0.25">
      <c r="A15" s="183" t="s">
        <v>79</v>
      </c>
      <c r="B15" s="183"/>
      <c r="C15" s="183"/>
      <c r="D15" s="183"/>
      <c r="E15" s="183"/>
      <c r="F15" s="56"/>
      <c r="G15" s="56"/>
      <c r="H15" s="56"/>
    </row>
    <row r="16" spans="1:10" x14ac:dyDescent="0.25">
      <c r="C16" s="94"/>
      <c r="D16" s="94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L8" sqref="L8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11" t="s">
        <v>57</v>
      </c>
      <c r="B1" s="211"/>
      <c r="C1" s="211"/>
      <c r="D1" s="211"/>
      <c r="E1" s="211"/>
    </row>
    <row r="2" spans="1:10" ht="32.25" customHeight="1" x14ac:dyDescent="0.25">
      <c r="A2" s="212" t="s">
        <v>136</v>
      </c>
      <c r="B2" s="212"/>
      <c r="C2" s="212"/>
      <c r="D2" s="212"/>
      <c r="E2" s="212"/>
    </row>
    <row r="3" spans="1:10" ht="15.75" customHeight="1" x14ac:dyDescent="0.25">
      <c r="B3" s="22" t="s">
        <v>62</v>
      </c>
    </row>
    <row r="4" spans="1:10" ht="53.25" customHeight="1" x14ac:dyDescent="0.3">
      <c r="A4" s="23"/>
      <c r="B4" s="20" t="s">
        <v>138</v>
      </c>
      <c r="C4" s="20" t="s">
        <v>139</v>
      </c>
      <c r="D4" s="20" t="s">
        <v>140</v>
      </c>
      <c r="E4" s="52" t="s">
        <v>137</v>
      </c>
    </row>
    <row r="5" spans="1:10" ht="34.5" customHeight="1" x14ac:dyDescent="0.25">
      <c r="A5" s="24" t="s">
        <v>63</v>
      </c>
      <c r="B5" s="214">
        <v>6.4802052203920004</v>
      </c>
      <c r="C5" s="215">
        <v>24.455786175147999</v>
      </c>
      <c r="D5" s="242">
        <v>-1.3662743490319977</v>
      </c>
      <c r="E5" s="216">
        <v>100</v>
      </c>
      <c r="F5" s="57"/>
      <c r="G5" s="58"/>
      <c r="H5" s="58"/>
      <c r="I5" s="58"/>
    </row>
    <row r="6" spans="1:10" ht="18" customHeight="1" x14ac:dyDescent="0.25">
      <c r="A6" s="25" t="s">
        <v>64</v>
      </c>
      <c r="B6" s="217"/>
      <c r="C6" s="218"/>
      <c r="D6" s="217"/>
      <c r="E6" s="219"/>
    </row>
    <row r="7" spans="1:10" ht="19.5" customHeight="1" x14ac:dyDescent="0.25">
      <c r="A7" s="27" t="s">
        <v>65</v>
      </c>
      <c r="B7" s="220">
        <v>14.6415586497</v>
      </c>
      <c r="C7" s="221">
        <v>30.090257003200001</v>
      </c>
      <c r="D7" s="222">
        <v>4.1111179869000001</v>
      </c>
      <c r="E7" s="245">
        <v>-300.89988806514003</v>
      </c>
      <c r="J7" s="118"/>
    </row>
    <row r="8" spans="1:10" ht="16.5" customHeight="1" x14ac:dyDescent="0.25">
      <c r="A8" s="25" t="s">
        <v>64</v>
      </c>
      <c r="B8" s="217"/>
      <c r="C8" s="218"/>
      <c r="D8" s="217"/>
      <c r="E8" s="223"/>
    </row>
    <row r="9" spans="1:10" ht="34.5" x14ac:dyDescent="0.25">
      <c r="A9" s="28" t="s">
        <v>66</v>
      </c>
      <c r="B9" s="224">
        <v>14.6415586497</v>
      </c>
      <c r="C9" s="225">
        <v>30.090257003200001</v>
      </c>
      <c r="D9" s="226">
        <v>4.1111179869000001</v>
      </c>
      <c r="E9" s="227"/>
      <c r="H9" s="58"/>
    </row>
    <row r="10" spans="1:10" ht="17.25" x14ac:dyDescent="0.25">
      <c r="A10" s="25" t="s">
        <v>67</v>
      </c>
      <c r="B10" s="217"/>
      <c r="C10" s="218"/>
      <c r="D10" s="218"/>
      <c r="E10" s="217"/>
    </row>
    <row r="11" spans="1:10" ht="17.25" x14ac:dyDescent="0.25">
      <c r="A11" s="29" t="s">
        <v>68</v>
      </c>
      <c r="B11" s="224">
        <v>24.692910801499998</v>
      </c>
      <c r="C11" s="228">
        <v>45.911427207099997</v>
      </c>
      <c r="D11" s="229">
        <v>16.954818577400001</v>
      </c>
      <c r="E11" s="227"/>
    </row>
    <row r="12" spans="1:10" ht="17.25" x14ac:dyDescent="0.25">
      <c r="A12" s="29" t="s">
        <v>69</v>
      </c>
      <c r="B12" s="243">
        <v>-10.0513521518</v>
      </c>
      <c r="C12" s="243">
        <v>-15.8211702039</v>
      </c>
      <c r="D12" s="243">
        <v>-12.843700590499999</v>
      </c>
      <c r="E12" s="230"/>
    </row>
    <row r="13" spans="1:10" ht="17.25" x14ac:dyDescent="0.25">
      <c r="A13" s="30" t="s">
        <v>70</v>
      </c>
      <c r="B13" s="231"/>
      <c r="C13" s="232"/>
      <c r="D13" s="232"/>
      <c r="E13" s="233"/>
      <c r="I13" s="58"/>
    </row>
    <row r="14" spans="1:10" ht="17.25" x14ac:dyDescent="0.25">
      <c r="A14" s="27" t="s">
        <v>71</v>
      </c>
      <c r="B14" s="244">
        <v>-8.1613534293080008</v>
      </c>
      <c r="C14" s="244">
        <v>-5.6344708280519997</v>
      </c>
      <c r="D14" s="244">
        <v>-5.4773923359319996</v>
      </c>
      <c r="E14" s="245">
        <v>400.89988806513998</v>
      </c>
    </row>
    <row r="15" spans="1:10" ht="17.25" x14ac:dyDescent="0.25">
      <c r="A15" s="25" t="s">
        <v>64</v>
      </c>
      <c r="B15" s="234"/>
      <c r="C15" s="234"/>
      <c r="D15" s="234"/>
      <c r="E15" s="233"/>
    </row>
    <row r="16" spans="1:10" ht="17.25" x14ac:dyDescent="0.25">
      <c r="A16" s="28" t="s">
        <v>72</v>
      </c>
      <c r="B16" s="244">
        <v>-8.1613534293080008</v>
      </c>
      <c r="C16" s="244">
        <v>-5.6344708280520006</v>
      </c>
      <c r="D16" s="240">
        <v>-5.4773923359319996</v>
      </c>
      <c r="E16" s="230"/>
    </row>
    <row r="17" spans="1:8" ht="17.25" x14ac:dyDescent="0.25">
      <c r="A17" s="25" t="s">
        <v>67</v>
      </c>
      <c r="B17" s="218"/>
      <c r="C17" s="234"/>
      <c r="D17" s="218"/>
      <c r="E17" s="219"/>
    </row>
    <row r="18" spans="1:8" ht="17.25" x14ac:dyDescent="0.25">
      <c r="A18" s="29" t="s">
        <v>73</v>
      </c>
      <c r="B18" s="228">
        <v>0.56571199139200001</v>
      </c>
      <c r="C18" s="235">
        <v>1.0435300153480001</v>
      </c>
      <c r="D18" s="229">
        <v>0.383910665968</v>
      </c>
      <c r="E18" s="227"/>
    </row>
    <row r="19" spans="1:8" ht="17.25" x14ac:dyDescent="0.25">
      <c r="A19" s="25" t="s">
        <v>64</v>
      </c>
      <c r="B19" s="218"/>
      <c r="C19" s="234"/>
      <c r="D19" s="218"/>
      <c r="E19" s="219"/>
      <c r="G19" s="123"/>
      <c r="H19" s="169"/>
    </row>
    <row r="20" spans="1:8" ht="17.25" x14ac:dyDescent="0.25">
      <c r="A20" s="31" t="s">
        <v>74</v>
      </c>
      <c r="B20" s="228">
        <v>0.56571199139200001</v>
      </c>
      <c r="C20" s="235">
        <v>1.0435300153480001</v>
      </c>
      <c r="D20" s="229">
        <v>0.383910665968</v>
      </c>
      <c r="E20" s="227"/>
    </row>
    <row r="21" spans="1:8" ht="17.25" x14ac:dyDescent="0.25">
      <c r="A21" s="31" t="s">
        <v>75</v>
      </c>
      <c r="B21" s="218" t="s">
        <v>24</v>
      </c>
      <c r="C21" s="233" t="s">
        <v>24</v>
      </c>
      <c r="D21" s="236" t="s">
        <v>24</v>
      </c>
      <c r="E21" s="219"/>
    </row>
    <row r="22" spans="1:8" ht="17.25" x14ac:dyDescent="0.25">
      <c r="A22" s="29" t="s">
        <v>76</v>
      </c>
      <c r="B22" s="243">
        <v>-8.7270654207000007</v>
      </c>
      <c r="C22" s="243">
        <v>-6.6780008434000004</v>
      </c>
      <c r="D22" s="243">
        <v>-5.8613030018999996</v>
      </c>
      <c r="E22" s="227"/>
    </row>
    <row r="23" spans="1:8" ht="34.5" x14ac:dyDescent="0.25">
      <c r="A23" s="28" t="s">
        <v>77</v>
      </c>
      <c r="B23" s="240" t="s">
        <v>24</v>
      </c>
      <c r="C23" s="236" t="s">
        <v>24</v>
      </c>
      <c r="D23" s="237" t="s">
        <v>24</v>
      </c>
      <c r="E23" s="227"/>
    </row>
    <row r="24" spans="1:8" ht="16.5" customHeight="1" x14ac:dyDescent="0.25">
      <c r="A24" s="25" t="s">
        <v>67</v>
      </c>
      <c r="B24" s="234"/>
      <c r="C24" s="218"/>
      <c r="D24" s="217"/>
      <c r="E24" s="217"/>
    </row>
    <row r="25" spans="1:8" ht="17.25" x14ac:dyDescent="0.25">
      <c r="A25" s="29" t="s">
        <v>68</v>
      </c>
      <c r="B25" s="233" t="s">
        <v>24</v>
      </c>
      <c r="C25" s="236" t="s">
        <v>24</v>
      </c>
      <c r="D25" s="219" t="s">
        <v>24</v>
      </c>
      <c r="E25" s="227"/>
    </row>
    <row r="26" spans="1:8" ht="17.25" x14ac:dyDescent="0.25">
      <c r="A26" s="32" t="s">
        <v>69</v>
      </c>
      <c r="B26" s="241" t="s">
        <v>24</v>
      </c>
      <c r="C26" s="238" t="s">
        <v>24</v>
      </c>
      <c r="D26" s="239" t="s">
        <v>24</v>
      </c>
      <c r="E26" s="227"/>
    </row>
    <row r="27" spans="1:8" x14ac:dyDescent="0.25">
      <c r="A27" s="33" t="s">
        <v>78</v>
      </c>
    </row>
    <row r="28" spans="1:8" ht="33" customHeight="1" x14ac:dyDescent="0.25">
      <c r="A28" s="207" t="s">
        <v>79</v>
      </c>
      <c r="B28" s="207"/>
      <c r="C28" s="207"/>
      <c r="D28" s="207"/>
      <c r="E28" s="207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H9" sqref="H9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05" t="s">
        <v>57</v>
      </c>
      <c r="B1" s="205"/>
      <c r="C1" s="205"/>
      <c r="D1" s="205"/>
      <c r="E1" s="205"/>
    </row>
    <row r="2" spans="1:8" ht="36.75" customHeight="1" x14ac:dyDescent="0.25">
      <c r="A2" s="212" t="s">
        <v>141</v>
      </c>
      <c r="B2" s="212"/>
      <c r="C2" s="212"/>
      <c r="D2" s="212"/>
      <c r="E2" s="212"/>
    </row>
    <row r="3" spans="1:8" x14ac:dyDescent="0.25">
      <c r="C3" s="22" t="s">
        <v>62</v>
      </c>
      <c r="D3" s="22"/>
    </row>
    <row r="5" spans="1:8" ht="34.5" x14ac:dyDescent="0.3">
      <c r="A5" s="23"/>
      <c r="B5" s="20" t="s">
        <v>138</v>
      </c>
      <c r="C5" s="20" t="s">
        <v>139</v>
      </c>
      <c r="D5" s="20" t="s">
        <v>140</v>
      </c>
      <c r="E5" s="52" t="s">
        <v>137</v>
      </c>
      <c r="G5" s="94"/>
    </row>
    <row r="6" spans="1:8" ht="17.25" x14ac:dyDescent="0.25">
      <c r="A6" s="34" t="s">
        <v>80</v>
      </c>
      <c r="B6" s="154">
        <v>2.3119979016999999</v>
      </c>
      <c r="C6" s="154">
        <v>8.9742975201000004</v>
      </c>
      <c r="D6" s="155">
        <v>7.7367312372999999</v>
      </c>
      <c r="E6" s="155">
        <v>100</v>
      </c>
      <c r="F6" s="94"/>
      <c r="G6" s="58"/>
      <c r="H6" s="94"/>
    </row>
    <row r="7" spans="1:8" ht="17.25" x14ac:dyDescent="0.25">
      <c r="A7" s="38" t="s">
        <v>64</v>
      </c>
      <c r="B7" s="113"/>
      <c r="C7" s="115"/>
      <c r="D7" s="115"/>
      <c r="E7" s="115"/>
      <c r="G7" s="94"/>
      <c r="H7" s="94"/>
    </row>
    <row r="8" spans="1:8" ht="17.25" x14ac:dyDescent="0.25">
      <c r="A8" s="35" t="s">
        <v>81</v>
      </c>
      <c r="B8" s="156">
        <v>0.21333945979999999</v>
      </c>
      <c r="C8" s="156">
        <v>0.77673704619999995</v>
      </c>
      <c r="D8" s="148">
        <v>0.62822516390000105</v>
      </c>
      <c r="E8" s="131">
        <v>8.1200334434680705</v>
      </c>
      <c r="F8" s="94"/>
      <c r="G8" s="94"/>
    </row>
    <row r="9" spans="1:8" ht="17.25" x14ac:dyDescent="0.25">
      <c r="A9" s="38" t="s">
        <v>64</v>
      </c>
      <c r="B9" s="113"/>
      <c r="C9" s="115"/>
      <c r="D9" s="115"/>
      <c r="E9" s="115"/>
      <c r="G9" s="94"/>
    </row>
    <row r="10" spans="1:8" ht="34.5" x14ac:dyDescent="0.25">
      <c r="A10" s="36" t="s">
        <v>82</v>
      </c>
      <c r="B10" s="114">
        <v>0.21333945979999999</v>
      </c>
      <c r="C10" s="114">
        <v>0.77673704619999995</v>
      </c>
      <c r="D10" s="148">
        <v>0.62822516390000105</v>
      </c>
      <c r="E10" s="131">
        <v>8.1200334434680705</v>
      </c>
    </row>
    <row r="11" spans="1:8" ht="17.25" x14ac:dyDescent="0.25">
      <c r="A11" s="37" t="s">
        <v>83</v>
      </c>
      <c r="B11" s="155"/>
      <c r="C11" s="115"/>
      <c r="D11" s="115"/>
      <c r="E11" s="157"/>
    </row>
    <row r="12" spans="1:8" ht="17.25" x14ac:dyDescent="0.25">
      <c r="A12" s="35" t="s">
        <v>84</v>
      </c>
      <c r="B12" s="156">
        <v>2.0986584419000001</v>
      </c>
      <c r="C12" s="156">
        <v>8.1975604738999994</v>
      </c>
      <c r="D12" s="158">
        <v>7.1085060734000001</v>
      </c>
      <c r="E12" s="131">
        <v>91.879966556531897</v>
      </c>
    </row>
    <row r="13" spans="1:8" ht="17.25" x14ac:dyDescent="0.25">
      <c r="A13" s="38" t="s">
        <v>64</v>
      </c>
      <c r="B13" s="113"/>
      <c r="C13" s="115"/>
      <c r="D13" s="115"/>
      <c r="E13" s="115"/>
    </row>
    <row r="14" spans="1:8" ht="34.5" x14ac:dyDescent="0.25">
      <c r="A14" s="37" t="s">
        <v>85</v>
      </c>
      <c r="B14" s="114">
        <v>2.0986584419000001</v>
      </c>
      <c r="C14" s="114">
        <v>1.6503304739</v>
      </c>
      <c r="D14" s="153">
        <v>1.7375310734</v>
      </c>
      <c r="E14" s="130">
        <v>22.458206445418298</v>
      </c>
    </row>
    <row r="15" spans="1:8" ht="34.5" x14ac:dyDescent="0.25">
      <c r="A15" s="37" t="s">
        <v>86</v>
      </c>
      <c r="B15" s="115" t="s">
        <v>24</v>
      </c>
      <c r="C15" s="114">
        <v>6.5472299999999999</v>
      </c>
      <c r="D15" s="159">
        <v>5.3709749999999996</v>
      </c>
      <c r="E15" s="130">
        <v>69.421760111113599</v>
      </c>
    </row>
    <row r="16" spans="1:8" ht="17.25" x14ac:dyDescent="0.3">
      <c r="A16" s="39" t="s">
        <v>87</v>
      </c>
      <c r="B16" s="15"/>
      <c r="C16" s="15"/>
      <c r="D16" s="15"/>
      <c r="E16" s="48"/>
    </row>
    <row r="18" spans="1:5" ht="34.5" customHeight="1" x14ac:dyDescent="0.25">
      <c r="A18" s="207" t="s">
        <v>79</v>
      </c>
      <c r="B18" s="207"/>
      <c r="C18" s="207"/>
      <c r="D18" s="207"/>
      <c r="E18" s="207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G10" sqref="G10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08" t="s">
        <v>57</v>
      </c>
      <c r="B1" s="208"/>
      <c r="C1" s="208"/>
      <c r="D1" s="208"/>
    </row>
    <row r="2" spans="1:8" ht="37.5" customHeight="1" x14ac:dyDescent="0.25">
      <c r="A2" s="213" t="s">
        <v>142</v>
      </c>
      <c r="B2" s="213"/>
      <c r="C2" s="213"/>
      <c r="D2" s="213"/>
      <c r="E2" s="213"/>
    </row>
    <row r="3" spans="1:8" ht="17.25" x14ac:dyDescent="0.3">
      <c r="A3" s="15"/>
      <c r="B3" s="15"/>
    </row>
    <row r="4" spans="1:8" ht="90" customHeight="1" x14ac:dyDescent="0.3">
      <c r="A4" s="23"/>
      <c r="B4" s="97" t="s">
        <v>115</v>
      </c>
      <c r="C4" s="5" t="s">
        <v>116</v>
      </c>
      <c r="D4" s="97" t="s">
        <v>114</v>
      </c>
      <c r="E4" s="97" t="s">
        <v>143</v>
      </c>
    </row>
    <row r="5" spans="1:8" ht="34.5" x14ac:dyDescent="0.25">
      <c r="A5" s="43" t="s">
        <v>96</v>
      </c>
      <c r="B5" s="179">
        <v>4634.1861392399996</v>
      </c>
      <c r="C5" s="179">
        <v>4462.67883119</v>
      </c>
      <c r="D5" s="180">
        <v>4503.8532820600003</v>
      </c>
      <c r="E5" s="179">
        <v>4535.1751651300001</v>
      </c>
      <c r="G5" s="118"/>
      <c r="H5" s="117"/>
    </row>
    <row r="6" spans="1:8" ht="17.25" x14ac:dyDescent="0.25">
      <c r="A6" s="44" t="s">
        <v>97</v>
      </c>
      <c r="B6" s="161">
        <v>100</v>
      </c>
      <c r="C6" s="162">
        <v>100</v>
      </c>
      <c r="D6" s="162">
        <v>100</v>
      </c>
      <c r="E6" s="162">
        <v>100</v>
      </c>
    </row>
    <row r="7" spans="1:8" ht="17.25" x14ac:dyDescent="0.25">
      <c r="A7" s="45" t="s">
        <v>64</v>
      </c>
      <c r="B7" s="51"/>
      <c r="C7" s="51"/>
      <c r="D7" s="51"/>
      <c r="E7" s="51"/>
    </row>
    <row r="8" spans="1:8" ht="17.25" x14ac:dyDescent="0.25">
      <c r="A8" s="46" t="s">
        <v>98</v>
      </c>
      <c r="B8" s="62">
        <v>77.140644063474596</v>
      </c>
      <c r="C8" s="62">
        <v>77.565077678399206</v>
      </c>
      <c r="D8" s="51">
        <v>77.619452154778898</v>
      </c>
      <c r="E8" s="62">
        <v>77.658071387834497</v>
      </c>
      <c r="G8" s="58"/>
    </row>
    <row r="9" spans="1:8" ht="17.25" x14ac:dyDescent="0.25">
      <c r="A9" s="46" t="s">
        <v>99</v>
      </c>
      <c r="B9" s="130">
        <v>22.4238871460269</v>
      </c>
      <c r="C9" s="130">
        <v>22.065748441444899</v>
      </c>
      <c r="D9" s="51">
        <v>22.075467401665598</v>
      </c>
      <c r="E9" s="130">
        <v>22.034660108246399</v>
      </c>
      <c r="G9" s="58"/>
    </row>
    <row r="10" spans="1:8" ht="17.25" x14ac:dyDescent="0.25">
      <c r="A10" s="46" t="s">
        <v>100</v>
      </c>
      <c r="B10" s="130">
        <v>0.43546879049855303</v>
      </c>
      <c r="C10" s="130">
        <v>0.36917388015589803</v>
      </c>
      <c r="D10" s="51">
        <v>0.30508044355555303</v>
      </c>
      <c r="E10" s="130">
        <v>0.30726850391897798</v>
      </c>
    </row>
    <row r="11" spans="1:8" ht="17.25" x14ac:dyDescent="0.25">
      <c r="A11" s="44" t="s">
        <v>101</v>
      </c>
      <c r="B11" s="163">
        <v>100</v>
      </c>
      <c r="C11" s="163">
        <v>100</v>
      </c>
      <c r="D11" s="162">
        <v>100</v>
      </c>
      <c r="E11" s="162">
        <v>100</v>
      </c>
    </row>
    <row r="12" spans="1:8" ht="17.25" x14ac:dyDescent="0.25">
      <c r="A12" s="45" t="s">
        <v>64</v>
      </c>
      <c r="B12" s="51"/>
      <c r="C12" s="51"/>
      <c r="D12" s="51"/>
      <c r="E12" s="51"/>
    </row>
    <row r="13" spans="1:8" ht="17.25" x14ac:dyDescent="0.25">
      <c r="A13" s="47" t="s">
        <v>102</v>
      </c>
      <c r="B13" s="62">
        <v>40.200982972072197</v>
      </c>
      <c r="C13" s="62">
        <v>42.288908785908802</v>
      </c>
      <c r="D13" s="51">
        <v>43.499646658647499</v>
      </c>
      <c r="E13" s="62">
        <v>42.961306508083901</v>
      </c>
    </row>
    <row r="14" spans="1:8" ht="17.25" x14ac:dyDescent="0.25">
      <c r="A14" s="47" t="s">
        <v>103</v>
      </c>
      <c r="B14" s="62">
        <v>37.1561996331979</v>
      </c>
      <c r="C14" s="62">
        <v>35.589008930236901</v>
      </c>
      <c r="D14" s="51">
        <v>33.328601850312303</v>
      </c>
      <c r="E14" s="62">
        <v>33.5219208236783</v>
      </c>
    </row>
    <row r="15" spans="1:8" ht="17.25" x14ac:dyDescent="0.25">
      <c r="A15" s="47" t="s">
        <v>104</v>
      </c>
      <c r="B15" s="62">
        <v>17.223094489486702</v>
      </c>
      <c r="C15" s="62">
        <v>17.193612155939</v>
      </c>
      <c r="D15" s="51">
        <v>19.119722714105201</v>
      </c>
      <c r="E15" s="62">
        <v>19.426660334182401</v>
      </c>
    </row>
    <row r="16" spans="1:8" ht="17.25" x14ac:dyDescent="0.25">
      <c r="A16" s="47" t="s">
        <v>105</v>
      </c>
      <c r="B16" s="62">
        <v>4.83226335998505</v>
      </c>
      <c r="C16" s="62">
        <v>4.3579269364123299</v>
      </c>
      <c r="D16" s="51">
        <v>3.57749139479747</v>
      </c>
      <c r="E16" s="62">
        <v>3.6065986757826001</v>
      </c>
    </row>
    <row r="17" spans="1:5" ht="17.25" x14ac:dyDescent="0.25">
      <c r="A17" s="47" t="s">
        <v>106</v>
      </c>
      <c r="B17" s="62">
        <v>8.6401377711095795E-2</v>
      </c>
      <c r="C17" s="62">
        <v>7.5934115543250594E-2</v>
      </c>
      <c r="D17" s="51">
        <v>6.1584511223939299E-2</v>
      </c>
      <c r="E17" s="62">
        <v>6.1159772202988197E-2</v>
      </c>
    </row>
    <row r="18" spans="1:5" ht="17.25" x14ac:dyDescent="0.25">
      <c r="A18" s="47" t="s">
        <v>107</v>
      </c>
      <c r="B18" s="62">
        <v>0.50105816754715105</v>
      </c>
      <c r="C18" s="62">
        <v>0.49460907595974501</v>
      </c>
      <c r="D18" s="51">
        <v>0.41295287091353</v>
      </c>
      <c r="E18" s="62">
        <v>0.42235388606982199</v>
      </c>
    </row>
    <row r="20" spans="1:5" ht="28.5" customHeight="1" x14ac:dyDescent="0.25">
      <c r="A20" s="207" t="s">
        <v>79</v>
      </c>
      <c r="B20" s="207"/>
      <c r="C20" s="207"/>
      <c r="D20" s="207"/>
      <c r="E20" s="207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I9" sqref="I9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08" t="s">
        <v>57</v>
      </c>
      <c r="B1" s="208"/>
      <c r="C1" s="208"/>
      <c r="D1" s="208"/>
      <c r="E1" s="208"/>
    </row>
    <row r="2" spans="1:10" ht="36" customHeight="1" x14ac:dyDescent="0.25">
      <c r="A2" s="213" t="s">
        <v>144</v>
      </c>
      <c r="B2" s="213"/>
      <c r="C2" s="213"/>
      <c r="D2" s="213"/>
      <c r="E2" s="213"/>
    </row>
    <row r="4" spans="1:10" ht="66.75" customHeight="1" x14ac:dyDescent="0.3">
      <c r="A4" s="23"/>
      <c r="B4" s="97" t="s">
        <v>115</v>
      </c>
      <c r="C4" s="5" t="s">
        <v>116</v>
      </c>
      <c r="D4" s="97" t="s">
        <v>114</v>
      </c>
      <c r="E4" s="97" t="s">
        <v>143</v>
      </c>
    </row>
    <row r="5" spans="1:10" ht="24.75" customHeight="1" x14ac:dyDescent="0.25">
      <c r="A5" s="41" t="s">
        <v>88</v>
      </c>
      <c r="B5" s="164">
        <v>975.66824099999997</v>
      </c>
      <c r="C5" s="164">
        <v>1245.3075020000001</v>
      </c>
      <c r="D5" s="116">
        <v>1496.250603</v>
      </c>
      <c r="E5" s="164">
        <v>1501.3962320000001</v>
      </c>
      <c r="F5" s="94"/>
      <c r="G5" s="58"/>
      <c r="H5" s="58"/>
    </row>
    <row r="6" spans="1:10" ht="21.75" customHeight="1" x14ac:dyDescent="0.25">
      <c r="A6" s="42" t="s">
        <v>89</v>
      </c>
      <c r="B6" s="165">
        <v>100</v>
      </c>
      <c r="C6" s="165">
        <v>100</v>
      </c>
      <c r="D6" s="165">
        <v>100</v>
      </c>
      <c r="E6" s="165">
        <v>100</v>
      </c>
      <c r="H6" s="119"/>
    </row>
    <row r="7" spans="1:10" ht="17.25" x14ac:dyDescent="0.25">
      <c r="A7" s="42" t="s">
        <v>64</v>
      </c>
      <c r="B7" s="166"/>
      <c r="C7" s="166"/>
      <c r="D7" s="113"/>
      <c r="E7" s="51"/>
    </row>
    <row r="8" spans="1:10" ht="17.25" x14ac:dyDescent="0.25">
      <c r="A8" s="40" t="s">
        <v>90</v>
      </c>
      <c r="B8" s="62">
        <v>4.2738810435462398</v>
      </c>
      <c r="C8" s="62">
        <v>3.47332710439257</v>
      </c>
      <c r="D8" s="62">
        <v>6.8911879329080499</v>
      </c>
      <c r="E8" s="62">
        <v>6.9646757312496002</v>
      </c>
      <c r="J8" s="58"/>
    </row>
    <row r="9" spans="1:10" ht="17.25" x14ac:dyDescent="0.25">
      <c r="A9" s="40" t="s">
        <v>91</v>
      </c>
      <c r="B9" s="62">
        <v>27.160538681508701</v>
      </c>
      <c r="C9" s="62">
        <v>29.644943068848601</v>
      </c>
      <c r="D9" s="62">
        <v>33.720134981960598</v>
      </c>
      <c r="E9" s="62">
        <v>33.6045683508816</v>
      </c>
      <c r="G9" s="119"/>
    </row>
    <row r="10" spans="1:10" ht="17.25" x14ac:dyDescent="0.25">
      <c r="A10" s="40" t="s">
        <v>92</v>
      </c>
      <c r="B10" s="62">
        <v>67.995337464305095</v>
      </c>
      <c r="C10" s="62">
        <v>66.408269898947395</v>
      </c>
      <c r="D10" s="62">
        <v>59.033241839903198</v>
      </c>
      <c r="E10" s="62">
        <v>59.070315889802998</v>
      </c>
    </row>
    <row r="11" spans="1:10" ht="17.25" x14ac:dyDescent="0.25">
      <c r="A11" s="40" t="s">
        <v>93</v>
      </c>
      <c r="B11" s="62">
        <v>0.57024281063997495</v>
      </c>
      <c r="C11" s="62">
        <v>0.47345992781146801</v>
      </c>
      <c r="D11" s="62">
        <v>0.35543524522810199</v>
      </c>
      <c r="E11" s="62">
        <v>0.36044002806582198</v>
      </c>
    </row>
    <row r="12" spans="1:10" ht="36" customHeight="1" x14ac:dyDescent="0.25">
      <c r="A12" s="42" t="s">
        <v>94</v>
      </c>
      <c r="B12" s="167">
        <v>10.400151520587</v>
      </c>
      <c r="C12" s="160">
        <v>10.132770788998601</v>
      </c>
      <c r="D12" s="167">
        <v>10.549936717858801</v>
      </c>
      <c r="E12" s="160">
        <v>10.5647187213983</v>
      </c>
      <c r="H12" s="58"/>
    </row>
    <row r="13" spans="1:10" ht="22.5" customHeight="1" x14ac:dyDescent="0.25">
      <c r="A13" s="42" t="s">
        <v>95</v>
      </c>
      <c r="B13" s="160">
        <v>3940.0862553350198</v>
      </c>
      <c r="C13" s="160">
        <v>3753.9749394772398</v>
      </c>
      <c r="D13" s="168">
        <v>3203.7661891441799</v>
      </c>
      <c r="E13" s="160">
        <v>3173.1390000000001</v>
      </c>
    </row>
    <row r="15" spans="1:10" ht="33.75" customHeight="1" x14ac:dyDescent="0.25">
      <c r="A15" s="207" t="s">
        <v>79</v>
      </c>
      <c r="B15" s="207"/>
      <c r="C15" s="207"/>
      <c r="D15" s="207"/>
      <c r="E15" s="207"/>
    </row>
    <row r="16" spans="1:10" x14ac:dyDescent="0.25">
      <c r="C16" s="96"/>
    </row>
    <row r="17" spans="2:3" x14ac:dyDescent="0.25">
      <c r="B17" s="94"/>
      <c r="C17" s="94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2020-02-26T06:21:03Z</cp:lastPrinted>
  <dcterms:created xsi:type="dcterms:W3CDTF">2016-03-11T11:20:21Z</dcterms:created>
  <dcterms:modified xsi:type="dcterms:W3CDTF">2023-02-20T12:29:46Z</dcterms:modified>
</cp:coreProperties>
</file>