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etakan partq hoktember 2023\"/>
    </mc:Choice>
  </mc:AlternateContent>
  <bookViews>
    <workbookView xWindow="0" yWindow="0" windowWidth="28770" windowHeight="1197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  <sheet name="Sheet1" sheetId="10" r:id="rId10"/>
  </sheets>
  <calcPr calcId="162913"/>
</workbook>
</file>

<file path=xl/calcChain.xml><?xml version="1.0" encoding="utf-8"?>
<calcChain xmlns="http://schemas.openxmlformats.org/spreadsheetml/2006/main">
  <c r="H21" i="2" l="1"/>
  <c r="H20" i="2"/>
  <c r="G21" i="2"/>
  <c r="G10" i="4" l="1"/>
  <c r="G9" i="4"/>
  <c r="G8" i="4"/>
  <c r="H5" i="1" l="1"/>
  <c r="H9" i="4" l="1"/>
  <c r="H10" i="4"/>
  <c r="H8" i="4"/>
  <c r="I8" i="4"/>
  <c r="I9" i="4" l="1"/>
  <c r="I10" i="4"/>
  <c r="H16" i="2" l="1"/>
  <c r="G15" i="2"/>
  <c r="H42" i="1"/>
  <c r="H34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0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1" i="1"/>
  <c r="G29" i="1"/>
  <c r="F6" i="3" l="1"/>
  <c r="G21" i="1" l="1"/>
  <c r="F21" i="1"/>
  <c r="H19" i="2" l="1"/>
  <c r="F14" i="1"/>
  <c r="F13" i="1"/>
  <c r="F36" i="1"/>
  <c r="H43" i="1"/>
  <c r="H7" i="2" l="1"/>
  <c r="H8" i="2"/>
  <c r="H11" i="2"/>
  <c r="H14" i="2"/>
  <c r="H29" i="1"/>
  <c r="H31" i="1"/>
  <c r="H33" i="1"/>
  <c r="H35" i="1"/>
  <c r="H36" i="1"/>
  <c r="H37" i="1"/>
  <c r="H41" i="1"/>
  <c r="H45" i="1"/>
  <c r="H46" i="1"/>
  <c r="H27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5" i="2"/>
  <c r="G8" i="2"/>
  <c r="F20" i="2"/>
  <c r="F21" i="2"/>
  <c r="F19" i="2"/>
  <c r="F13" i="2"/>
  <c r="F14" i="2"/>
  <c r="F15" i="2"/>
  <c r="F8" i="2"/>
  <c r="G46" i="1"/>
  <c r="G45" i="1"/>
  <c r="G40" i="1"/>
  <c r="G41" i="1"/>
  <c r="G43" i="1"/>
  <c r="G34" i="1"/>
  <c r="G35" i="1"/>
  <c r="G36" i="1"/>
  <c r="G37" i="1"/>
  <c r="G33" i="1"/>
  <c r="G27" i="1"/>
  <c r="F46" i="1"/>
  <c r="F45" i="1"/>
  <c r="F40" i="1"/>
  <c r="F41" i="1"/>
  <c r="F43" i="1"/>
  <c r="F34" i="1"/>
  <c r="F35" i="1"/>
  <c r="F37" i="1"/>
  <c r="F33" i="1"/>
  <c r="F31" i="1"/>
  <c r="F29" i="1"/>
  <c r="F27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<sst xmlns="http://schemas.openxmlformats.org/spreadsheetml/2006/main" count="247" uniqueCount="150">
  <si>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</si>
  <si>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</si>
  <si>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</si>
  <si>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</si>
  <si>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</si>
  <si>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</si>
  <si>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</si>
  <si>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</si>
  <si>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</si>
  <si>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</si>
  <si>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</si>
  <si>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</si>
  <si>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</si>
  <si>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</si>
  <si>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</si>
  <si>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</si>
  <si>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</si>
  <si>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</si>
  <si>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</si>
  <si>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</si>
  <si>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</si>
  <si>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</si>
  <si>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</si>
  <si>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</si>
  <si>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</si>
  <si>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</si>
  <si>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</si>
  <si>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</si>
  <si>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</si>
  <si>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</si>
  <si>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</si>
  <si>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</si>
  <si>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</si>
  <si>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</si>
  <si>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</si>
  <si>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</si>
  <si>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</si>
  <si>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</si>
  <si>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</si>
  <si>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</si>
  <si>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</si>
  <si>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</si>
  <si>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</si>
  <si>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</si>
  <si>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</si>
  <si>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</si>
  <si>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</si>
  <si>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</si>
  <si>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</si>
  <si>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</si>
  <si>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</si>
  <si>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</si>
  <si>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</si>
  <si>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</si>
  <si>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առնվազն 80%</t>
  </si>
  <si>
    <t>Փոխարժեքի ռիսկ</t>
  </si>
  <si>
    <t>ՏԵՂԵԿԱՆՔ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</si>
  <si>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</si>
  <si>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</si>
  <si>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</si>
  <si>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</si>
  <si>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</si>
  <si>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</si>
  <si>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</si>
  <si>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</si>
  <si>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</si>
  <si>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</si>
  <si>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</si>
  <si>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</si>
  <si>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</si>
  <si>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</si>
  <si>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</si>
  <si>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</si>
  <si>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</si>
  <si>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</si>
  <si>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</si>
  <si>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</si>
  <si>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</si>
  <si>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</si>
  <si>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</si>
  <si>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</si>
  <si>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</si>
  <si>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</si>
  <si>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</si>
  <si>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</si>
  <si>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</si>
  <si>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</si>
  <si>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</si>
  <si>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</si>
  <si>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</si>
  <si>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</si>
  <si>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</si>
  <si>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</si>
  <si>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</si>
  <si>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</si>
  <si>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</si>
  <si>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</si>
  <si>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</si>
  <si>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</si>
  <si>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</si>
  <si>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</si>
  <si>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</si>
  <si>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</si>
  <si>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</si>
  <si>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</si>
  <si>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</si>
  <si>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</si>
  <si>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</si>
  <si>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</si>
  <si>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</si>
  <si>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</si>
  <si>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</si>
  <si>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</si>
  <si>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</si>
  <si>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</si>
  <si>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</si>
  <si>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Ֆիքսված տոկոսադրույքով պարտքի կշիռը ընդամենը պարտքի մեջ,%</t>
  </si>
  <si>
    <t>Ներքին պարտքի կշիռը ընդամենը պարտքի մեջ,%</t>
  </si>
  <si>
    <t>Տեղեկանք</t>
  </si>
  <si>
    <t>01.09.2023-30.09.2023</t>
  </si>
  <si>
    <t xml:space="preserve">31.10.2023-ը 31.10․2021-ի նկատմամբ(%) </t>
  </si>
  <si>
    <t xml:space="preserve">31.10.2023 31.10․2022-ի նկատմամբ(%) </t>
  </si>
  <si>
    <t xml:space="preserve">31.10․2023-ը 31.12.2022-ի նկատմամբ(%) </t>
  </si>
  <si>
    <t>2021-2023թթ. Հայաստանի Հանրապետության պետական պարտքի վերաբերյալ հոկտեմբեր (ամսվա) վերջի դրությամբ)</t>
  </si>
  <si>
    <t xml:space="preserve">31.10.2023-ը 31.10․2022-ի նկատմամբ(%) </t>
  </si>
  <si>
    <t xml:space="preserve">  2021-2023թթ.  Հայաստանի Հանրապետության կառավարության պարտքի կառուցվածքի վերաբերյալ  (հոկտեմբեր ամսվա վերջի դրությամբ)</t>
  </si>
  <si>
    <t xml:space="preserve">Տեսակարար կշռի փոփոխությունը` 31.10.2023-ին 31.10.2021-ի նկատմամբ(+/-) </t>
  </si>
  <si>
    <t xml:space="preserve">Տեսակարար կշռի փոփոխությունը 31.10.2023-ին 31.10.2022-ի նկատմամբ(+/-) </t>
  </si>
  <si>
    <t xml:space="preserve">Տեսակարար կշռի փոփոխությունը 31.10.2023-ին 31.12.2022-ի նկատմամբ(+/-) </t>
  </si>
  <si>
    <t xml:space="preserve">                                                                         (հոկտեմբեր  ամսվա վերջի դրությամբ)</t>
  </si>
  <si>
    <t xml:space="preserve"> 2021-2023թթ. հունվար-հոկտեմբեր ամիսներին Հայաստանի Հանրապետության կառավարության արտաքին վարկերի սպասարկման և արտաքին վարկային միջոցների ստացման վերաբերյալ (մլն ԱՄն դոլար)</t>
  </si>
  <si>
    <t>01․01․2021 - 31․10.2021</t>
  </si>
  <si>
    <t>01․01․2022 - 31․10․2022</t>
  </si>
  <si>
    <t>01.10.2023-31.10.2023</t>
  </si>
  <si>
    <t>01․01․2023 - 31․10.2023</t>
  </si>
  <si>
    <t xml:space="preserve">Փոփոխությունը 01.01.2023 - 31.10.2023-ին 01.01.2021-31.10.2021-ի նկատմամբ(%) </t>
  </si>
  <si>
    <t xml:space="preserve">Փոփոխությունը 01.01.2023 31.10.2023-ին 01.01.2022-31.10.2022-ի նկատմամբ(%) </t>
  </si>
  <si>
    <t xml:space="preserve">Փոփոխությունը 01.10.2023 -31 10.2023-ին 01.09.2023-30.09.2023-ի նկատմամբ(%) </t>
  </si>
  <si>
    <t xml:space="preserve">ՀՀ Կառավարության պարտքի կառավարման 2023 -2025թթ. ռազմավարական ծրագրի ուղենշային ցուցանիշների վերաբերյալ (հոկտեմբեր ամսվա վերջի դրությամբ) </t>
  </si>
  <si>
    <t>31․10․2023</t>
  </si>
  <si>
    <t>2021-2023թթ. հունվար-հոկտեմբեր ամիսներին պետական բյուջեի պակասուրդի ֆինանսավորումը փոխառու միջոցների հաշվին</t>
  </si>
  <si>
    <t>01.01.2021-31.10.2021</t>
  </si>
  <si>
    <t>01.01.2022-31.10.2022</t>
  </si>
  <si>
    <t>01.01.2023-31.10․2023</t>
  </si>
  <si>
    <t>% (2023թ. հոկտեմբեր)</t>
  </si>
  <si>
    <t>313,47</t>
  </si>
  <si>
    <t>2021-2023թթ. հունվար-հոկտեմբեր ամիսներին ՀՀ պետական բյուջեից ՀՀ կառավարության պարտքի գծով վճարված տոկոսավճարներ</t>
  </si>
  <si>
    <t xml:space="preserve">2021-2023թթ. վարկային պայմանագրերով ձևավորված ՀՀ կառավարության արտաքին պարտքը (հոկտեմբեր ամսվա վերջի դրությամբ) </t>
  </si>
  <si>
    <t xml:space="preserve"> 31.10.2023</t>
  </si>
  <si>
    <t>2021-2023թթ. շրջանառության մեջ գտնվող ՀՀ պետական պարտատոմսերը  (հոկտեմբեր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</si>
</sst>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#,##0.00;[Red]#,##0.00"/>
    <numFmt numFmtId="168" formatCode="0.0"/>
    <numFmt numFmtId="169" formatCode="0.00;[Red]0.00"/>
    <numFmt numFmtId="170" formatCode="0.00_ ;\-0.00\ "/>
    <numFmt numFmtId="171" formatCode="#,##0.00_ ;\-#,##0.00\ 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#,##0.0_);\(#,##0.0\)"/>
    <numFmt numFmtId="177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4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17" fillId="0" borderId="0" xfId="3" applyFont="1" applyAlignment="1">
      <alignment vertical="center" wrapText="1"/>
    </xf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8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19" fillId="0" borderId="1" xfId="1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9" fontId="8" fillId="0" borderId="1" xfId="1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9" fontId="19" fillId="0" borderId="1" xfId="0" applyNumberFormat="1" applyFont="1" applyBorder="1" applyAlignment="1">
      <alignment horizontal="center" vertical="center" wrapText="1"/>
    </xf>
    <xf numFmtId="169" fontId="19" fillId="0" borderId="1" xfId="3" applyNumberFormat="1" applyFont="1" applyBorder="1" applyAlignment="1">
      <alignment horizontal="center" vertical="center" wrapText="1"/>
    </xf>
    <xf numFmtId="169" fontId="19" fillId="0" borderId="1" xfId="4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left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169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9" fontId="21" fillId="5" borderId="1" xfId="0" applyNumberFormat="1" applyFont="1" applyFill="1" applyBorder="1" applyAlignment="1">
      <alignment horizontal="center" vertical="center" wrapText="1"/>
    </xf>
    <xf numFmtId="169" fontId="18" fillId="0" borderId="1" xfId="3" applyNumberFormat="1" applyFont="1" applyBorder="1" applyAlignment="1">
      <alignment horizontal="center" vertical="center" wrapText="1"/>
    </xf>
    <xf numFmtId="169" fontId="18" fillId="0" borderId="1" xfId="4" applyNumberFormat="1" applyFont="1" applyBorder="1" applyAlignment="1">
      <alignment horizontal="center" vertical="center" wrapText="1"/>
    </xf>
    <xf numFmtId="169" fontId="19" fillId="0" borderId="4" xfId="4" applyNumberFormat="1" applyFont="1" applyBorder="1" applyAlignment="1">
      <alignment horizontal="center" vertical="center" wrapText="1"/>
    </xf>
    <xf numFmtId="169" fontId="18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18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8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2" fillId="0" borderId="0" xfId="3" applyFont="1" applyAlignment="1">
      <alignment vertical="center"/>
    </xf>
    <xf numFmtId="0" fontId="23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 indent="2"/>
    </xf>
    <xf numFmtId="0" fontId="19" fillId="0" borderId="1" xfId="3" applyFont="1" applyBorder="1" applyAlignment="1">
      <alignment horizontal="left" vertical="center" wrapText="1" indent="5"/>
    </xf>
    <xf numFmtId="0" fontId="8" fillId="0" borderId="1" xfId="3" applyFont="1" applyBorder="1" applyAlignment="1">
      <alignment horizontal="left" vertical="center" wrapText="1" indent="5"/>
    </xf>
    <xf numFmtId="0" fontId="19" fillId="0" borderId="0" xfId="0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169" fontId="15" fillId="0" borderId="1" xfId="28" applyNumberFormat="1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9" fontId="8" fillId="0" borderId="1" xfId="28" applyNumberFormat="1" applyFont="1" applyBorder="1" applyAlignment="1">
      <alignment horizontal="center" vertical="center"/>
    </xf>
    <xf numFmtId="0" fontId="3" fillId="3" borderId="1" xfId="0" applyFont="1" applyFill="1" applyBorder="1"/>
    <xf numFmtId="167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73" fontId="3" fillId="2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73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9" fontId="3" fillId="3" borderId="1" xfId="1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76" fontId="12" fillId="0" borderId="1" xfId="28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textRotation="90" wrapText="1"/>
    </xf>
    <xf numFmtId="167" fontId="8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169" fontId="0" fillId="0" borderId="0" xfId="0" applyNumberFormat="1" applyAlignment="1">
      <alignment horizontal="center"/>
    </xf>
    <xf numFmtId="169" fontId="19" fillId="0" borderId="1" xfId="28" applyNumberFormat="1" applyFont="1" applyFill="1" applyBorder="1" applyAlignment="1">
      <alignment horizontal="center" vertical="center"/>
    </xf>
    <xf numFmtId="169" fontId="2" fillId="0" borderId="7" xfId="0" applyNumberFormat="1" applyFont="1" applyBorder="1" applyAlignment="1">
      <alignment horizontal="center" vertical="center" wrapText="1"/>
    </xf>
    <xf numFmtId="169" fontId="19" fillId="0" borderId="1" xfId="28" applyNumberFormat="1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169" fontId="21" fillId="5" borderId="9" xfId="0" applyNumberFormat="1" applyFont="1" applyFill="1" applyBorder="1" applyAlignment="1">
      <alignment horizontal="center" vertical="center" wrapText="1"/>
    </xf>
    <xf numFmtId="173" fontId="24" fillId="0" borderId="1" xfId="28" applyNumberFormat="1" applyFont="1" applyBorder="1" applyAlignment="1">
      <alignment horizontal="center" vertical="center"/>
    </xf>
    <xf numFmtId="176" fontId="25" fillId="2" borderId="8" xfId="28" applyNumberFormat="1" applyFont="1" applyFill="1" applyBorder="1" applyAlignment="1">
      <alignment horizontal="center" vertical="center" wrapText="1"/>
    </xf>
    <xf numFmtId="39" fontId="3" fillId="2" borderId="8" xfId="0" applyNumberFormat="1" applyFont="1" applyFill="1" applyBorder="1" applyAlignment="1">
      <alignment horizontal="center" vertical="center" wrapText="1"/>
    </xf>
    <xf numFmtId="176" fontId="12" fillId="0" borderId="8" xfId="28" applyNumberFormat="1" applyFont="1" applyFill="1" applyBorder="1" applyAlignment="1">
      <alignment horizontal="center" vertical="center"/>
    </xf>
    <xf numFmtId="39" fontId="2" fillId="5" borderId="8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9" fontId="10" fillId="0" borderId="2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69" fontId="15" fillId="0" borderId="1" xfId="2" applyNumberFormat="1" applyFont="1" applyBorder="1" applyAlignment="1">
      <alignment horizontal="center" vertical="center" wrapText="1"/>
    </xf>
    <xf numFmtId="169" fontId="15" fillId="0" borderId="1" xfId="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4"/>
    </xf>
    <xf numFmtId="173" fontId="15" fillId="0" borderId="1" xfId="28" applyNumberFormat="1" applyFont="1" applyBorder="1" applyAlignment="1">
      <alignment horizontal="center" vertical="center"/>
    </xf>
    <xf numFmtId="167" fontId="11" fillId="0" borderId="1" xfId="28" applyNumberFormat="1" applyFont="1" applyBorder="1" applyAlignment="1">
      <alignment horizontal="center" vertical="center"/>
    </xf>
    <xf numFmtId="169" fontId="11" fillId="5" borderId="7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18" fillId="0" borderId="2" xfId="26" applyNumberFormat="1" applyFont="1" applyBorder="1" applyAlignment="1">
      <alignment horizontal="center" vertical="center" wrapText="1"/>
    </xf>
    <xf numFmtId="173" fontId="18" fillId="0" borderId="1" xfId="10" applyNumberFormat="1" applyFont="1" applyBorder="1" applyAlignment="1">
      <alignment horizontal="center" vertical="center" wrapText="1"/>
    </xf>
    <xf numFmtId="173" fontId="18" fillId="2" borderId="1" xfId="28" applyNumberFormat="1" applyFont="1" applyFill="1" applyBorder="1" applyAlignment="1">
      <alignment horizontal="center" vertical="center" wrapText="1"/>
    </xf>
    <xf numFmtId="169" fontId="11" fillId="0" borderId="1" xfId="2" applyNumberFormat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2" fontId="25" fillId="0" borderId="1" xfId="3" applyNumberFormat="1" applyFont="1" applyBorder="1" applyAlignment="1">
      <alignment horizontal="center" vertical="center" wrapText="1"/>
    </xf>
    <xf numFmtId="170" fontId="25" fillId="0" borderId="1" xfId="3" applyNumberFormat="1" applyFont="1" applyBorder="1" applyAlignment="1">
      <alignment horizontal="center" vertical="center" wrapText="1"/>
    </xf>
    <xf numFmtId="169" fontId="29" fillId="5" borderId="1" xfId="4" applyNumberFormat="1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wrapText="1" indent="15"/>
    </xf>
    <xf numFmtId="2" fontId="12" fillId="0" borderId="1" xfId="0" applyNumberFormat="1" applyFont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 wrapText="1"/>
    </xf>
    <xf numFmtId="169" fontId="12" fillId="0" borderId="1" xfId="4" applyNumberFormat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left" vertical="center" wrapText="1" indent="2"/>
    </xf>
    <xf numFmtId="39" fontId="25" fillId="0" borderId="1" xfId="3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horizontal="left" vertical="center" wrapText="1" indent="3"/>
    </xf>
    <xf numFmtId="2" fontId="12" fillId="0" borderId="1" xfId="3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69" fontId="12" fillId="0" borderId="4" xfId="4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 indent="7"/>
    </xf>
    <xf numFmtId="169" fontId="12" fillId="0" borderId="1" xfId="3" applyNumberFormat="1" applyFont="1" applyBorder="1" applyAlignment="1">
      <alignment horizontal="center" vertical="center" wrapText="1"/>
    </xf>
    <xf numFmtId="172" fontId="25" fillId="0" borderId="1" xfId="4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left" vertical="center" indent="3"/>
    </xf>
    <xf numFmtId="172" fontId="29" fillId="0" borderId="1" xfId="4" applyNumberFormat="1" applyFont="1" applyBorder="1" applyAlignment="1">
      <alignment horizontal="center" vertical="center" wrapText="1"/>
    </xf>
    <xf numFmtId="172" fontId="12" fillId="0" borderId="1" xfId="4" applyNumberFormat="1" applyFont="1" applyBorder="1" applyAlignment="1">
      <alignment horizontal="center" vertical="center" wrapText="1"/>
    </xf>
    <xf numFmtId="169" fontId="32" fillId="0" borderId="1" xfId="4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172" fontId="12" fillId="0" borderId="1" xfId="3" applyNumberFormat="1" applyFont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indent="11"/>
    </xf>
    <xf numFmtId="172" fontId="12" fillId="0" borderId="1" xfId="4" applyNumberFormat="1" applyFont="1" applyFill="1" applyBorder="1" applyAlignment="1">
      <alignment horizontal="center" vertical="center" wrapText="1"/>
    </xf>
    <xf numFmtId="2" fontId="12" fillId="0" borderId="1" xfId="4" applyNumberFormat="1" applyFont="1" applyBorder="1" applyAlignment="1">
      <alignment horizontal="center" vertical="center" wrapText="1"/>
    </xf>
    <xf numFmtId="0" fontId="24" fillId="0" borderId="1" xfId="3" applyFont="1" applyBorder="1" applyAlignment="1">
      <alignment horizontal="left" vertical="center" indent="7"/>
    </xf>
    <xf numFmtId="172" fontId="12" fillId="0" borderId="1" xfId="5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169" fontId="23" fillId="3" borderId="1" xfId="28" applyNumberFormat="1" applyFont="1" applyFill="1" applyBorder="1" applyAlignment="1">
      <alignment horizontal="center" vertical="center"/>
    </xf>
    <xf numFmtId="177" fontId="19" fillId="0" borderId="3" xfId="28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29">
    <cellStyle name="Comma" xfId="1" builtinId="3"/>
    <cellStyle name="Comma 10" xfId="28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showRuler="0" view="pageLayout" zoomScale="106" zoomScalePageLayoutView="106" workbookViewId="0">
      <selection activeCell="B9" sqref="B9"/>
    </sheetView>
  </sheetViews>
  <sheetFormatPr defaultRowHeight="15" x14ac:dyDescent="0.25"/>
  <cols>
    <col min="1" max="1" width="62.85546875" customWidth="1"/>
    <col min="2" max="2" width="12.5703125" customWidth="1"/>
    <col min="3" max="3" width="11.85546875" customWidth="1"/>
    <col min="4" max="4" width="11.28515625" customWidth="1"/>
    <col min="5" max="5" width="11.140625" customWidth="1"/>
    <col min="6" max="6" width="12" customWidth="1"/>
    <col min="7" max="7" width="10.28515625" customWidth="1"/>
    <col min="8" max="8" width="9.7109375" customWidth="1"/>
  </cols>
  <sheetData>
    <row r="1" spans="1:14" x14ac:dyDescent="0.25">
      <c r="C1" s="181" t="s">
        <v>118</v>
      </c>
    </row>
    <row r="2" spans="1:14" ht="19.5" customHeight="1" x14ac:dyDescent="0.25">
      <c r="A2" s="217" t="s">
        <v>123</v>
      </c>
      <c r="B2" s="217"/>
      <c r="C2" s="217"/>
      <c r="D2" s="217"/>
      <c r="E2" s="217"/>
      <c r="F2" s="217"/>
      <c r="G2" s="217"/>
      <c r="H2" s="217"/>
    </row>
    <row r="3" spans="1:14" ht="12" customHeight="1" x14ac:dyDescent="0.3">
      <c r="A3" s="53" t="s">
        <v>46</v>
      </c>
      <c r="B3" s="53"/>
      <c r="C3" s="222" t="s">
        <v>107</v>
      </c>
      <c r="D3" s="222"/>
      <c r="E3" s="54"/>
      <c r="F3" s="54"/>
    </row>
    <row r="4" spans="1:14" ht="91.5" customHeight="1" x14ac:dyDescent="0.3">
      <c r="A4" s="57"/>
      <c r="B4" s="62">
        <v>44500</v>
      </c>
      <c r="C4" s="62">
        <v>44865</v>
      </c>
      <c r="D4" s="62" t="s">
        <v>111</v>
      </c>
      <c r="E4" s="62">
        <v>45230</v>
      </c>
      <c r="F4" s="5" t="s">
        <v>120</v>
      </c>
      <c r="G4" s="5" t="s">
        <v>124</v>
      </c>
      <c r="H4" s="5" t="s">
        <v>122</v>
      </c>
    </row>
    <row r="5" spans="1:14" ht="16.5" x14ac:dyDescent="0.3">
      <c r="A5" s="109" t="s">
        <v>27</v>
      </c>
      <c r="B5" s="30">
        <v>4400.1632009277764</v>
      </c>
      <c r="C5" s="30">
        <v>3980.2829799647288</v>
      </c>
      <c r="D5" s="30">
        <v>4186.66534605575</v>
      </c>
      <c r="E5" s="30">
        <v>4471.4769109010513</v>
      </c>
      <c r="F5" s="30">
        <f>E5*100/B5</f>
        <v>101.62070602195477</v>
      </c>
      <c r="G5" s="30">
        <f>E5*100/C5</f>
        <v>112.34067862533419</v>
      </c>
      <c r="H5" s="83">
        <f>E5*100/D5</f>
        <v>106.80282614691478</v>
      </c>
      <c r="J5" s="29"/>
    </row>
    <row r="6" spans="1:14" ht="16.5" x14ac:dyDescent="0.3">
      <c r="A6" s="219" t="s">
        <v>26</v>
      </c>
      <c r="B6" s="220"/>
      <c r="C6" s="220"/>
      <c r="D6" s="220"/>
      <c r="E6" s="220"/>
      <c r="F6" s="220"/>
      <c r="G6" s="220"/>
      <c r="H6" s="221"/>
      <c r="N6" s="103"/>
    </row>
    <row r="7" spans="1:14" ht="16.5" customHeight="1" x14ac:dyDescent="0.3">
      <c r="A7" s="6" t="s">
        <v>29</v>
      </c>
      <c r="B7" s="31">
        <v>4173.5504961788565</v>
      </c>
      <c r="C7" s="31">
        <v>3767.2530571221746</v>
      </c>
      <c r="D7" s="31">
        <v>3969.6861616986098</v>
      </c>
      <c r="E7" s="31">
        <v>4260.7377879643009</v>
      </c>
      <c r="F7" s="32">
        <f>E7*100/B7</f>
        <v>102.08904365396489</v>
      </c>
      <c r="G7" s="32">
        <f>E7*100/C7</f>
        <v>113.0993252473223</v>
      </c>
      <c r="H7" s="82">
        <f>E7*100/D7</f>
        <v>107.3318548220233</v>
      </c>
      <c r="J7" t="s">
        <v>110</v>
      </c>
    </row>
    <row r="8" spans="1:14" ht="17.25" customHeight="1" x14ac:dyDescent="0.3">
      <c r="A8" s="218" t="s">
        <v>3</v>
      </c>
      <c r="B8" s="218"/>
      <c r="C8" s="218"/>
      <c r="D8" s="218"/>
      <c r="E8" s="218"/>
      <c r="F8" s="218"/>
      <c r="G8" s="218"/>
      <c r="H8" s="66"/>
    </row>
    <row r="9" spans="1:14" ht="16.5" x14ac:dyDescent="0.3">
      <c r="A9" s="111" t="s">
        <v>2</v>
      </c>
      <c r="B9" s="112">
        <v>2977.8895379788564</v>
      </c>
      <c r="C9" s="112">
        <v>2211.3650146723303</v>
      </c>
      <c r="D9" s="112">
        <v>2319.7284840920802</v>
      </c>
      <c r="E9" s="112">
        <v>2341.4784551444232</v>
      </c>
      <c r="F9" s="112">
        <f>E9*100/B9</f>
        <v>78.628788115949519</v>
      </c>
      <c r="G9" s="112">
        <f>E9*100/C9</f>
        <v>105.88385181138322</v>
      </c>
      <c r="H9" s="67">
        <f>E9*100/D9</f>
        <v>100.93760848312623</v>
      </c>
      <c r="I9" s="29"/>
      <c r="J9" s="29"/>
      <c r="K9" s="28"/>
    </row>
    <row r="10" spans="1:14" ht="13.5" customHeight="1" x14ac:dyDescent="0.3">
      <c r="A10" s="218" t="s">
        <v>1</v>
      </c>
      <c r="B10" s="218"/>
      <c r="C10" s="218"/>
      <c r="D10" s="218"/>
      <c r="E10" s="218"/>
      <c r="F10" s="218"/>
      <c r="G10" s="218"/>
      <c r="H10" s="66"/>
      <c r="K10" s="59"/>
    </row>
    <row r="11" spans="1:14" ht="18" customHeight="1" x14ac:dyDescent="0.3">
      <c r="A11" s="106" t="s">
        <v>42</v>
      </c>
      <c r="B11" s="81">
        <v>2163.5400701811345</v>
      </c>
      <c r="C11" s="81">
        <v>1653.2657352715944</v>
      </c>
      <c r="D11" s="81">
        <v>1772.58153622035</v>
      </c>
      <c r="E11" s="81">
        <v>1774.8652512374695</v>
      </c>
      <c r="F11" s="25">
        <f>E11*100/B11</f>
        <v>82.035238251393949</v>
      </c>
      <c r="G11" s="25">
        <f>E11*100/C11</f>
        <v>107.35511015389785</v>
      </c>
      <c r="H11" s="65">
        <f>E11*100/D11</f>
        <v>100.12883554129697</v>
      </c>
    </row>
    <row r="12" spans="1:14" ht="33.75" customHeight="1" x14ac:dyDescent="0.3">
      <c r="A12" s="106" t="s">
        <v>44</v>
      </c>
      <c r="B12" s="26">
        <v>39.072448000000001</v>
      </c>
      <c r="C12" s="26">
        <v>44.166648229755403</v>
      </c>
      <c r="D12" s="26">
        <v>43.982599999999998</v>
      </c>
      <c r="E12" s="26">
        <v>154.75482660192264</v>
      </c>
      <c r="F12" s="25">
        <f>E12*100/B12</f>
        <v>396.07148905009137</v>
      </c>
      <c r="G12" s="25">
        <f>E12*100/C12</f>
        <v>350.38843291183497</v>
      </c>
      <c r="H12" s="65">
        <f>E12*100/D12</f>
        <v>351.8546575280285</v>
      </c>
      <c r="K12" s="60"/>
    </row>
    <row r="13" spans="1:14" ht="34.5" customHeight="1" x14ac:dyDescent="0.3">
      <c r="A13" s="106" t="s">
        <v>43</v>
      </c>
      <c r="B13" s="26">
        <v>771.37990980000006</v>
      </c>
      <c r="C13" s="26">
        <v>511.17862116999993</v>
      </c>
      <c r="D13" s="26">
        <v>500.22392787000001</v>
      </c>
      <c r="E13" s="26">
        <v>408.99463691999995</v>
      </c>
      <c r="F13" s="25">
        <f>E13*100/B13</f>
        <v>53.021167873822677</v>
      </c>
      <c r="G13" s="25">
        <f>E13*100/C13</f>
        <v>80.010121703423664</v>
      </c>
      <c r="H13" s="65">
        <f>E13*100/D13</f>
        <v>81.762309664301185</v>
      </c>
    </row>
    <row r="14" spans="1:14" ht="16.5" x14ac:dyDescent="0.3">
      <c r="A14" s="106" t="s">
        <v>109</v>
      </c>
      <c r="B14" s="24">
        <v>3.8971099977219996</v>
      </c>
      <c r="C14" s="24">
        <v>2.7596800001736002</v>
      </c>
      <c r="D14" s="24">
        <v>2.9404200017303999</v>
      </c>
      <c r="E14" s="24">
        <v>2.8637403850314</v>
      </c>
      <c r="F14" s="25">
        <f>E14*100/B14</f>
        <v>73.483693986193842</v>
      </c>
      <c r="G14" s="25">
        <f>E14*100/C14</f>
        <v>103.77074098631921</v>
      </c>
      <c r="H14" s="118">
        <f t="shared" ref="H14:H21" si="0">E14*100/D14</f>
        <v>97.392222313347247</v>
      </c>
    </row>
    <row r="15" spans="1:14" ht="16.5" x14ac:dyDescent="0.3">
      <c r="A15" s="111" t="s">
        <v>6</v>
      </c>
      <c r="B15" s="113">
        <v>1195.6609581999999</v>
      </c>
      <c r="C15" s="113">
        <v>1555.8880424498443</v>
      </c>
      <c r="D15" s="113">
        <v>1649.9576776065201</v>
      </c>
      <c r="E15" s="113">
        <v>1919.2593328198773</v>
      </c>
      <c r="F15" s="114">
        <f>E15*100/B15</f>
        <v>160.51869216414107</v>
      </c>
      <c r="G15" s="114">
        <f>E15*100/C15</f>
        <v>123.35459110527528</v>
      </c>
      <c r="H15" s="67">
        <f t="shared" si="0"/>
        <v>116.3217310885219</v>
      </c>
    </row>
    <row r="16" spans="1:14" ht="16.5" x14ac:dyDescent="0.3">
      <c r="A16" s="218" t="s">
        <v>1</v>
      </c>
      <c r="B16" s="218"/>
      <c r="C16" s="218"/>
      <c r="D16" s="218"/>
      <c r="E16" s="218"/>
      <c r="F16" s="218"/>
      <c r="G16" s="218"/>
      <c r="H16" s="66"/>
      <c r="J16" s="29"/>
    </row>
    <row r="17" spans="1:11" ht="17.25" customHeight="1" x14ac:dyDescent="0.3">
      <c r="A17" s="106" t="s">
        <v>42</v>
      </c>
      <c r="B17" s="26" t="s">
        <v>24</v>
      </c>
      <c r="C17" s="26" t="s">
        <v>24</v>
      </c>
      <c r="D17" s="26" t="s">
        <v>24</v>
      </c>
      <c r="E17" s="26" t="s">
        <v>24</v>
      </c>
      <c r="F17" s="26" t="s">
        <v>24</v>
      </c>
      <c r="G17" s="26" t="s">
        <v>24</v>
      </c>
      <c r="H17" s="66" t="s">
        <v>24</v>
      </c>
      <c r="K17" s="59"/>
    </row>
    <row r="18" spans="1:11" ht="32.25" customHeight="1" x14ac:dyDescent="0.3">
      <c r="A18" s="106" t="s">
        <v>41</v>
      </c>
      <c r="B18" s="102">
        <v>1126.8158679999999</v>
      </c>
      <c r="C18" s="102">
        <v>1369.5965177702444</v>
      </c>
      <c r="D18" s="102">
        <v>1452.2680029999999</v>
      </c>
      <c r="E18" s="102">
        <v>1694.7875493980773</v>
      </c>
      <c r="F18" s="26">
        <f>E18*100/B18</f>
        <v>150.40501270240165</v>
      </c>
      <c r="G18" s="26">
        <f>E18*100/C18</f>
        <v>123.74356443000134</v>
      </c>
      <c r="H18" s="65">
        <f t="shared" si="0"/>
        <v>116.69936581244622</v>
      </c>
      <c r="I18" s="59"/>
      <c r="J18" s="59"/>
    </row>
    <row r="19" spans="1:11" ht="30" customHeight="1" x14ac:dyDescent="0.3">
      <c r="A19" s="106" t="s">
        <v>39</v>
      </c>
      <c r="B19" s="24">
        <v>64.770090199999999</v>
      </c>
      <c r="C19" s="24">
        <v>180.99887882999997</v>
      </c>
      <c r="D19" s="24">
        <v>188.52357212999999</v>
      </c>
      <c r="E19" s="26">
        <v>219.80451823999996</v>
      </c>
      <c r="F19" s="26">
        <f>E19*100/B19</f>
        <v>339.36114271460434</v>
      </c>
      <c r="G19" s="26">
        <f>E19*100/C19</f>
        <v>121.43971258874345</v>
      </c>
      <c r="H19" s="65">
        <f t="shared" si="0"/>
        <v>116.59259144974699</v>
      </c>
    </row>
    <row r="20" spans="1:11" ht="16.5" x14ac:dyDescent="0.3">
      <c r="A20" s="106" t="s">
        <v>40</v>
      </c>
      <c r="B20" s="33" t="s">
        <v>24</v>
      </c>
      <c r="C20" s="24">
        <v>5.2926458495999995</v>
      </c>
      <c r="D20" s="24">
        <v>9.1661024765233403</v>
      </c>
      <c r="E20" s="24">
        <v>4.6672651818000004</v>
      </c>
      <c r="F20" s="26" t="s">
        <v>24</v>
      </c>
      <c r="G20" s="26" t="s">
        <v>24</v>
      </c>
      <c r="H20" s="65">
        <f t="shared" si="0"/>
        <v>50.918754113365225</v>
      </c>
      <c r="K20" s="29"/>
    </row>
    <row r="21" spans="1:11" ht="17.25" customHeight="1" x14ac:dyDescent="0.25">
      <c r="A21" s="84" t="s">
        <v>28</v>
      </c>
      <c r="B21" s="85">
        <v>226.61270474892007</v>
      </c>
      <c r="C21" s="85">
        <v>213.02992284255436</v>
      </c>
      <c r="D21" s="85">
        <v>216.979184357138</v>
      </c>
      <c r="E21" s="86">
        <v>210.73912293675042</v>
      </c>
      <c r="F21" s="86">
        <f>E21*100/B21</f>
        <v>92.995281606228971</v>
      </c>
      <c r="G21" s="86">
        <f>E21*100/C21</f>
        <v>98.924658153541642</v>
      </c>
      <c r="H21" s="87">
        <f t="shared" si="0"/>
        <v>97.124119791087097</v>
      </c>
      <c r="I21" s="29"/>
      <c r="J21" s="29"/>
    </row>
    <row r="22" spans="1:11" ht="11.25" customHeight="1" x14ac:dyDescent="0.3">
      <c r="A22" s="218" t="s">
        <v>30</v>
      </c>
      <c r="B22" s="218"/>
      <c r="C22" s="218"/>
      <c r="D22" s="218"/>
      <c r="E22" s="218"/>
      <c r="F22" s="218"/>
      <c r="G22" s="218"/>
      <c r="H22" s="66"/>
    </row>
    <row r="23" spans="1:11" ht="17.25" customHeight="1" x14ac:dyDescent="0.3">
      <c r="A23" s="4" t="s">
        <v>38</v>
      </c>
      <c r="B23" s="25">
        <v>52.162582137437994</v>
      </c>
      <c r="C23" s="25">
        <v>34.901191446499993</v>
      </c>
      <c r="D23" s="25">
        <v>34.265394221866202</v>
      </c>
      <c r="E23" s="25">
        <v>32.198825234396601</v>
      </c>
      <c r="F23" s="25">
        <f>E23*100/B23</f>
        <v>61.727820815233265</v>
      </c>
      <c r="G23" s="25">
        <f>E23*100/C23</f>
        <v>92.257094671837066</v>
      </c>
      <c r="H23" s="66">
        <f>E23*100/D23</f>
        <v>93.968932696093603</v>
      </c>
    </row>
    <row r="24" spans="1:11" ht="28.5" customHeight="1" x14ac:dyDescent="0.25">
      <c r="A24" s="228" t="s">
        <v>4</v>
      </c>
      <c r="B24" s="228"/>
      <c r="C24" s="228"/>
      <c r="D24" s="228"/>
      <c r="E24" s="228"/>
      <c r="F24" s="228"/>
      <c r="G24" s="228"/>
      <c r="H24" s="228"/>
    </row>
    <row r="25" spans="1:11" ht="14.25" customHeight="1" x14ac:dyDescent="0.3">
      <c r="A25" s="23" t="s">
        <v>50</v>
      </c>
      <c r="B25" s="23"/>
    </row>
    <row r="26" spans="1:11" ht="89.25" customHeight="1" x14ac:dyDescent="0.3">
      <c r="A26" s="106"/>
      <c r="B26" s="62">
        <v>44500</v>
      </c>
      <c r="C26" s="62">
        <v>44865</v>
      </c>
      <c r="D26" s="62" t="s">
        <v>111</v>
      </c>
      <c r="E26" s="62">
        <v>45230</v>
      </c>
      <c r="F26" s="5" t="s">
        <v>120</v>
      </c>
      <c r="G26" s="5" t="s">
        <v>121</v>
      </c>
      <c r="H26" s="5" t="s">
        <v>122</v>
      </c>
    </row>
    <row r="27" spans="1:11" ht="16.5" x14ac:dyDescent="0.3">
      <c r="A27" s="108" t="s">
        <v>27</v>
      </c>
      <c r="B27" s="31">
        <v>9209.215573310541</v>
      </c>
      <c r="C27" s="31">
        <v>10063.163299786944</v>
      </c>
      <c r="D27" s="31">
        <v>10637.7</v>
      </c>
      <c r="E27" s="31">
        <v>11115.887512805279</v>
      </c>
      <c r="F27" s="32">
        <f>E27*100/B27</f>
        <v>120.70395599187091</v>
      </c>
      <c r="G27" s="32">
        <f>E27*100/C27</f>
        <v>110.46116595405564</v>
      </c>
      <c r="H27" s="67">
        <f>E27*100/D27</f>
        <v>104.49521525146673</v>
      </c>
      <c r="J27" s="29"/>
    </row>
    <row r="28" spans="1:11" ht="16.5" x14ac:dyDescent="0.3">
      <c r="A28" s="227" t="s">
        <v>26</v>
      </c>
      <c r="B28" s="227"/>
      <c r="C28" s="227"/>
      <c r="D28" s="227"/>
      <c r="E28" s="227"/>
      <c r="F28" s="227"/>
      <c r="G28" s="227"/>
      <c r="H28" s="66"/>
    </row>
    <row r="29" spans="1:11" ht="16.5" x14ac:dyDescent="0.3">
      <c r="A29" s="34" t="s">
        <v>0</v>
      </c>
      <c r="B29" s="101">
        <v>8734.9319719105406</v>
      </c>
      <c r="C29" s="101">
        <v>9524.569709306943</v>
      </c>
      <c r="D29" s="101">
        <v>10086.353537359601</v>
      </c>
      <c r="E29" s="101">
        <v>10591.999671765279</v>
      </c>
      <c r="F29" s="32">
        <f>E29*100/B29</f>
        <v>121.26024227580278</v>
      </c>
      <c r="G29" s="32">
        <f>E29*100/C29</f>
        <v>111.20712005934816</v>
      </c>
      <c r="H29" s="67">
        <f t="shared" ref="H29:H46" si="1">E29*100/D29</f>
        <v>105.01317084051018</v>
      </c>
    </row>
    <row r="30" spans="1:11" ht="16.5" x14ac:dyDescent="0.3">
      <c r="A30" s="107" t="s">
        <v>47</v>
      </c>
      <c r="B30" s="43"/>
      <c r="C30" s="35"/>
      <c r="D30" s="35"/>
      <c r="E30" s="35"/>
      <c r="F30" s="36"/>
      <c r="G30" s="36"/>
      <c r="H30" s="66"/>
    </row>
    <row r="31" spans="1:11" ht="16.5" x14ac:dyDescent="0.3">
      <c r="A31" s="115" t="s">
        <v>2</v>
      </c>
      <c r="B31" s="31">
        <v>6232.5021724128437</v>
      </c>
      <c r="C31" s="31">
        <v>5590.8907407082406</v>
      </c>
      <c r="D31" s="31">
        <v>5894.1</v>
      </c>
      <c r="E31" s="31">
        <v>5820.8085694437023</v>
      </c>
      <c r="F31" s="32">
        <f>E31*100/B31</f>
        <v>93.394408993687378</v>
      </c>
      <c r="G31" s="32">
        <f>E31*100/C31</f>
        <v>104.11236490567397</v>
      </c>
      <c r="H31" s="116">
        <f t="shared" si="1"/>
        <v>98.756528892344917</v>
      </c>
      <c r="J31" s="29"/>
    </row>
    <row r="32" spans="1:11" ht="16.5" x14ac:dyDescent="0.3">
      <c r="A32" s="226" t="s">
        <v>47</v>
      </c>
      <c r="B32" s="226"/>
      <c r="C32" s="226"/>
      <c r="D32" s="226"/>
      <c r="E32" s="226"/>
      <c r="F32" s="226"/>
      <c r="G32" s="226"/>
      <c r="H32" s="66"/>
    </row>
    <row r="33" spans="1:11" ht="17.25" customHeight="1" x14ac:dyDescent="0.25">
      <c r="A33" s="107" t="s">
        <v>42</v>
      </c>
      <c r="B33" s="40">
        <v>4528.1290711199972</v>
      </c>
      <c r="C33" s="40">
        <v>4179.8744349899998</v>
      </c>
      <c r="D33" s="40">
        <v>4503.8999999999996</v>
      </c>
      <c r="E33" s="40">
        <v>4412.2340059600001</v>
      </c>
      <c r="F33" s="41">
        <f>E33*100/B33</f>
        <v>97.440552967026377</v>
      </c>
      <c r="G33" s="41">
        <f>E33*100/C33</f>
        <v>105.55900840046542</v>
      </c>
      <c r="H33" s="65">
        <f t="shared" si="1"/>
        <v>97.964741800661656</v>
      </c>
    </row>
    <row r="34" spans="1:11" ht="32.25" customHeight="1" x14ac:dyDescent="0.25">
      <c r="A34" s="107" t="s">
        <v>44</v>
      </c>
      <c r="B34" s="40">
        <v>81.775738802846377</v>
      </c>
      <c r="C34" s="40">
        <v>111.66447103824086</v>
      </c>
      <c r="D34" s="40">
        <v>111.8</v>
      </c>
      <c r="E34" s="40">
        <v>384.71343559370217</v>
      </c>
      <c r="F34" s="41">
        <f>E34*100/B34</f>
        <v>470.44935481562584</v>
      </c>
      <c r="G34" s="41">
        <f>E34*100/C34</f>
        <v>344.5262687555761</v>
      </c>
      <c r="H34" s="65">
        <f t="shared" si="1"/>
        <v>344.10861859901803</v>
      </c>
    </row>
    <row r="35" spans="1:11" ht="30.75" customHeight="1" x14ac:dyDescent="0.25">
      <c r="A35" s="107" t="s">
        <v>45</v>
      </c>
      <c r="B35" s="40">
        <v>1614.441</v>
      </c>
      <c r="C35" s="40">
        <v>1292.3889999999999</v>
      </c>
      <c r="D35" s="40">
        <v>1271</v>
      </c>
      <c r="E35" s="40">
        <v>1016.742</v>
      </c>
      <c r="F35" s="41">
        <f>E35*100/B35</f>
        <v>62.977959553802208</v>
      </c>
      <c r="G35" s="41">
        <f>E35*100/C35</f>
        <v>78.671514536258044</v>
      </c>
      <c r="H35" s="65">
        <f t="shared" si="1"/>
        <v>79.995436664044064</v>
      </c>
      <c r="K35" s="29"/>
    </row>
    <row r="36" spans="1:11" ht="16.5" x14ac:dyDescent="0.3">
      <c r="A36" s="107" t="s">
        <v>109</v>
      </c>
      <c r="B36" s="40">
        <v>8.1563624899999994</v>
      </c>
      <c r="C36" s="40">
        <v>6.9628346800000003</v>
      </c>
      <c r="D36" s="40">
        <v>7.5</v>
      </c>
      <c r="E36" s="40">
        <v>7.1191278899999997</v>
      </c>
      <c r="F36" s="43">
        <f>E36*100/B36</f>
        <v>87.283122822561069</v>
      </c>
      <c r="G36" s="41">
        <f>E36*100/C36</f>
        <v>102.24467788168137</v>
      </c>
      <c r="H36" s="66">
        <f t="shared" si="1"/>
        <v>94.921705199999991</v>
      </c>
    </row>
    <row r="37" spans="1:11" ht="16.5" x14ac:dyDescent="0.3">
      <c r="A37" s="117" t="s">
        <v>6</v>
      </c>
      <c r="B37" s="31">
        <v>2502.4297994976978</v>
      </c>
      <c r="C37" s="31">
        <v>3933.6789685987019</v>
      </c>
      <c r="D37" s="31">
        <v>4192.3</v>
      </c>
      <c r="E37" s="31">
        <v>4771.1911023215762</v>
      </c>
      <c r="F37" s="32">
        <f>E37*100/B37</f>
        <v>190.66233559396062</v>
      </c>
      <c r="G37" s="32">
        <f>E37*100/C37</f>
        <v>121.2908104705154</v>
      </c>
      <c r="H37" s="82">
        <f t="shared" si="1"/>
        <v>113.80843695159163</v>
      </c>
    </row>
    <row r="38" spans="1:11" ht="16.5" x14ac:dyDescent="0.3">
      <c r="A38" s="226" t="s">
        <v>3</v>
      </c>
      <c r="B38" s="226"/>
      <c r="C38" s="226"/>
      <c r="D38" s="226"/>
      <c r="E38" s="226"/>
      <c r="F38" s="226"/>
      <c r="G38" s="226"/>
      <c r="H38" s="66"/>
      <c r="J38" s="28"/>
    </row>
    <row r="39" spans="1:11" ht="18" customHeight="1" x14ac:dyDescent="0.3">
      <c r="A39" s="107" t="s">
        <v>42</v>
      </c>
      <c r="B39" s="35" t="s">
        <v>24</v>
      </c>
      <c r="C39" s="35" t="s">
        <v>24</v>
      </c>
      <c r="D39" s="35" t="s">
        <v>24</v>
      </c>
      <c r="E39" s="35" t="s">
        <v>24</v>
      </c>
      <c r="F39" s="35" t="s">
        <v>24</v>
      </c>
      <c r="G39" s="42" t="s">
        <v>24</v>
      </c>
      <c r="H39" s="66" t="s">
        <v>24</v>
      </c>
    </row>
    <row r="40" spans="1:11" ht="32.25" customHeight="1" x14ac:dyDescent="0.25">
      <c r="A40" s="56" t="s">
        <v>41</v>
      </c>
      <c r="B40" s="42">
        <v>2358.3421264127246</v>
      </c>
      <c r="C40" s="42">
        <v>3462.6868196350329</v>
      </c>
      <c r="D40" s="42">
        <v>3690</v>
      </c>
      <c r="E40" s="42">
        <v>4213.1644941035083</v>
      </c>
      <c r="F40" s="26">
        <f>E40*100/B40</f>
        <v>178.64941845872698</v>
      </c>
      <c r="G40" s="26">
        <f>E40*100/C40</f>
        <v>121.67327608760112</v>
      </c>
      <c r="H40" s="24">
        <f>E40*100/D40</f>
        <v>114.17789956920076</v>
      </c>
    </row>
    <row r="41" spans="1:11" ht="33" customHeight="1" x14ac:dyDescent="0.25">
      <c r="A41" s="56" t="s">
        <v>39</v>
      </c>
      <c r="B41" s="42">
        <v>135.559</v>
      </c>
      <c r="C41" s="42">
        <v>457.61099999999999</v>
      </c>
      <c r="D41" s="42">
        <v>479</v>
      </c>
      <c r="E41" s="42">
        <v>546.42399999999998</v>
      </c>
      <c r="F41" s="26">
        <f>E41*100/B41</f>
        <v>403.08942969481922</v>
      </c>
      <c r="G41" s="26">
        <f>E41*100/C41</f>
        <v>119.40796877697431</v>
      </c>
      <c r="H41" s="24">
        <f t="shared" si="1"/>
        <v>114.0759916492693</v>
      </c>
      <c r="J41" s="28"/>
    </row>
    <row r="42" spans="1:11" ht="16.5" x14ac:dyDescent="0.25">
      <c r="A42" s="56" t="s">
        <v>40</v>
      </c>
      <c r="B42" s="42">
        <v>8.528673084972791</v>
      </c>
      <c r="C42" s="42">
        <v>13.381148963669</v>
      </c>
      <c r="D42" s="42">
        <v>23.3</v>
      </c>
      <c r="E42" s="42">
        <v>11.602608218067918</v>
      </c>
      <c r="F42" s="26" t="s">
        <v>24</v>
      </c>
      <c r="G42" s="26" t="s">
        <v>24</v>
      </c>
      <c r="H42" s="24">
        <f t="shared" si="1"/>
        <v>49.7966017942829</v>
      </c>
    </row>
    <row r="43" spans="1:11" ht="21.75" customHeight="1" x14ac:dyDescent="0.25">
      <c r="A43" s="88" t="s">
        <v>28</v>
      </c>
      <c r="B43" s="88">
        <v>474.28360140000012</v>
      </c>
      <c r="C43" s="88">
        <v>538.59359047999999</v>
      </c>
      <c r="D43" s="88">
        <v>551.29999999999995</v>
      </c>
      <c r="E43" s="88">
        <v>523.88784104000001</v>
      </c>
      <c r="F43" s="86">
        <f>E43*100/B43</f>
        <v>110.45877181786953</v>
      </c>
      <c r="G43" s="86">
        <f>E43*100/C43</f>
        <v>97.269601848233265</v>
      </c>
      <c r="H43" s="85">
        <f>E43*100/D43</f>
        <v>95.027723751133692</v>
      </c>
      <c r="J43" s="29"/>
    </row>
    <row r="44" spans="1:11" ht="16.5" x14ac:dyDescent="0.3">
      <c r="A44" s="225" t="s">
        <v>48</v>
      </c>
      <c r="B44" s="225"/>
      <c r="C44" s="225"/>
      <c r="D44" s="225"/>
      <c r="E44" s="225"/>
      <c r="F44" s="225"/>
      <c r="G44" s="225"/>
      <c r="H44" s="66"/>
    </row>
    <row r="45" spans="1:11" ht="18.75" customHeight="1" x14ac:dyDescent="0.25">
      <c r="A45" s="35" t="s">
        <v>38</v>
      </c>
      <c r="B45" s="42">
        <v>109.17241970999999</v>
      </c>
      <c r="C45" s="42">
        <v>88.239049999999992</v>
      </c>
      <c r="D45" s="42">
        <v>87.1</v>
      </c>
      <c r="E45" s="42">
        <v>80.044809909999998</v>
      </c>
      <c r="F45" s="42">
        <f>E45*100/B45</f>
        <v>73.319626076464118</v>
      </c>
      <c r="G45" s="42">
        <f>E45*100/C45</f>
        <v>90.713589856191788</v>
      </c>
      <c r="H45" s="65">
        <f t="shared" si="1"/>
        <v>91.899896567164177</v>
      </c>
    </row>
    <row r="46" spans="1:11" ht="29.25" customHeight="1" x14ac:dyDescent="0.25">
      <c r="A46" s="37" t="s">
        <v>25</v>
      </c>
      <c r="B46" s="39">
        <v>477.8</v>
      </c>
      <c r="C46" s="39">
        <v>395.53</v>
      </c>
      <c r="D46" s="39">
        <v>393.57</v>
      </c>
      <c r="E46" s="39">
        <v>402.26</v>
      </c>
      <c r="F46" s="38">
        <f>E46*100/B46</f>
        <v>84.190037672666392</v>
      </c>
      <c r="G46" s="38">
        <f>E46*100/C46</f>
        <v>101.70151442368469</v>
      </c>
      <c r="H46" s="68">
        <f t="shared" si="1"/>
        <v>102.20799349543918</v>
      </c>
    </row>
    <row r="47" spans="1:11" ht="25.5" customHeight="1" x14ac:dyDescent="0.25">
      <c r="A47" s="223" t="s">
        <v>77</v>
      </c>
      <c r="B47" s="224"/>
      <c r="C47" s="224"/>
      <c r="D47" s="223"/>
      <c r="E47" s="223"/>
      <c r="F47" s="223"/>
      <c r="G47" s="223"/>
    </row>
  </sheetData>
  <mergeCells count="13">
    <mergeCell ref="A47:G47"/>
    <mergeCell ref="A44:G44"/>
    <mergeCell ref="A22:G22"/>
    <mergeCell ref="A32:G32"/>
    <mergeCell ref="A28:G28"/>
    <mergeCell ref="A38:G38"/>
    <mergeCell ref="A24:H24"/>
    <mergeCell ref="A2:H2"/>
    <mergeCell ref="A10:G10"/>
    <mergeCell ref="A16:G16"/>
    <mergeCell ref="A8:G8"/>
    <mergeCell ref="A6:H6"/>
    <mergeCell ref="C3:D3"/>
  </mergeCells>
  <pageMargins left="0.25" right="0.25" top="8.8443396226415089E-2" bottom="0.75" header="0.70754716981132071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Ruler="0" showWhiteSpace="0" view="pageLayout" topLeftCell="A13" zoomScale="118" zoomScalePageLayoutView="118" workbookViewId="0">
      <selection activeCell="E17" sqref="E17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3" ht="19.5" customHeight="1" x14ac:dyDescent="0.3">
      <c r="A1" s="78" t="s">
        <v>33</v>
      </c>
      <c r="B1" s="78"/>
      <c r="C1" s="78"/>
      <c r="D1" s="78"/>
      <c r="E1" s="78"/>
      <c r="F1" s="78"/>
      <c r="G1" s="78"/>
      <c r="H1" s="78"/>
    </row>
    <row r="2" spans="1:13" ht="33.75" customHeight="1" x14ac:dyDescent="0.25">
      <c r="A2" s="229" t="s">
        <v>125</v>
      </c>
      <c r="B2" s="229"/>
      <c r="C2" s="229"/>
      <c r="D2" s="229"/>
      <c r="E2" s="229"/>
      <c r="F2" s="229"/>
      <c r="G2" s="229"/>
      <c r="H2" s="229"/>
    </row>
    <row r="3" spans="1:13" ht="124.5" customHeight="1" x14ac:dyDescent="0.3">
      <c r="A3" s="64"/>
      <c r="B3" s="62">
        <v>44500</v>
      </c>
      <c r="C3" s="62">
        <v>44865</v>
      </c>
      <c r="D3" s="62">
        <v>44926</v>
      </c>
      <c r="E3" s="145">
        <v>45230</v>
      </c>
      <c r="F3" s="5" t="s">
        <v>126</v>
      </c>
      <c r="G3" s="5" t="s">
        <v>127</v>
      </c>
      <c r="H3" s="5" t="s">
        <v>128</v>
      </c>
    </row>
    <row r="4" spans="1:13" ht="20.25" customHeight="1" x14ac:dyDescent="0.25">
      <c r="A4" s="120" t="s">
        <v>5</v>
      </c>
      <c r="B4" s="179">
        <v>4173.5504961788565</v>
      </c>
      <c r="C4" s="179">
        <v>3767.2530571221705</v>
      </c>
      <c r="D4" s="179">
        <v>3969.6861616986098</v>
      </c>
      <c r="E4" s="179">
        <v>4260.7377879643009</v>
      </c>
      <c r="F4" s="44"/>
      <c r="G4" s="44"/>
      <c r="H4" s="110"/>
      <c r="J4" s="60"/>
    </row>
    <row r="5" spans="1:13" ht="16.5" x14ac:dyDescent="0.3">
      <c r="A5" s="8" t="s">
        <v>31</v>
      </c>
      <c r="B5" s="136">
        <v>100</v>
      </c>
      <c r="C5" s="136">
        <v>100</v>
      </c>
      <c r="D5" s="79">
        <v>100</v>
      </c>
      <c r="E5" s="142">
        <v>100</v>
      </c>
      <c r="F5" s="44"/>
      <c r="G5" s="44"/>
      <c r="H5" s="70"/>
    </row>
    <row r="6" spans="1:13" ht="16.5" x14ac:dyDescent="0.3">
      <c r="A6" s="2" t="s">
        <v>1</v>
      </c>
      <c r="B6" s="26"/>
      <c r="C6" s="26"/>
      <c r="D6" s="45"/>
      <c r="E6" s="143"/>
      <c r="F6" s="45"/>
      <c r="G6" s="45"/>
      <c r="H6" s="43"/>
    </row>
    <row r="7" spans="1:13" ht="16.5" x14ac:dyDescent="0.3">
      <c r="A7" s="2" t="s">
        <v>6</v>
      </c>
      <c r="B7" s="137">
        <v>28.648532210037985</v>
      </c>
      <c r="C7" s="137">
        <v>41.298238883107651</v>
      </c>
      <c r="D7" s="137">
        <v>41.563932522577936</v>
      </c>
      <c r="E7" s="137">
        <v>45.045234612685768</v>
      </c>
      <c r="F7" s="45">
        <f>E7-B7</f>
        <v>16.396702402647783</v>
      </c>
      <c r="G7" s="46">
        <f>E7-C7</f>
        <v>3.7469957295781171</v>
      </c>
      <c r="H7" s="43">
        <f>E7-D7</f>
        <v>3.4813020901078318</v>
      </c>
      <c r="M7" s="176"/>
    </row>
    <row r="8" spans="1:13" ht="16.5" x14ac:dyDescent="0.3">
      <c r="A8" s="2" t="s">
        <v>2</v>
      </c>
      <c r="B8" s="137">
        <v>71.351467789962015</v>
      </c>
      <c r="C8" s="137">
        <v>58.701761116892335</v>
      </c>
      <c r="D8" s="137">
        <v>58.436067477422071</v>
      </c>
      <c r="E8" s="137">
        <v>54.954765387314218</v>
      </c>
      <c r="F8" s="46">
        <f>E8-B8</f>
        <v>-16.396702402647797</v>
      </c>
      <c r="G8" s="46">
        <f>E8-C8</f>
        <v>-3.7469957295781171</v>
      </c>
      <c r="H8" s="71">
        <f>E8-D8</f>
        <v>-3.4813020901078531</v>
      </c>
      <c r="K8" s="152"/>
    </row>
    <row r="9" spans="1:13" ht="16.5" x14ac:dyDescent="0.3">
      <c r="A9" s="138" t="s">
        <v>32</v>
      </c>
      <c r="B9" s="215">
        <v>100</v>
      </c>
      <c r="C9" s="146">
        <v>100</v>
      </c>
      <c r="D9" s="146">
        <v>100</v>
      </c>
      <c r="E9" s="144">
        <v>100</v>
      </c>
      <c r="F9" s="139"/>
      <c r="G9" s="140"/>
      <c r="H9" s="141"/>
    </row>
    <row r="10" spans="1:13" ht="16.5" x14ac:dyDescent="0.3">
      <c r="A10" s="2" t="s">
        <v>1</v>
      </c>
      <c r="B10" s="26"/>
      <c r="C10" s="26"/>
      <c r="D10" s="26"/>
      <c r="E10" s="143"/>
      <c r="F10" s="45"/>
      <c r="G10" s="46"/>
      <c r="H10" s="43"/>
    </row>
    <row r="11" spans="1:13" ht="16.5" x14ac:dyDescent="0.3">
      <c r="A11" s="2" t="s">
        <v>7</v>
      </c>
      <c r="B11" s="137">
        <v>51.839316959552526</v>
      </c>
      <c r="C11" s="137">
        <v>43.885178675375073</v>
      </c>
      <c r="D11" s="137">
        <v>44.652938897866832</v>
      </c>
      <c r="E11" s="137">
        <v>41.656289111503057</v>
      </c>
      <c r="F11" s="89">
        <f>E11-B11</f>
        <v>-10.18302784804947</v>
      </c>
      <c r="G11" s="89">
        <f>E11-C11</f>
        <v>-2.2288895638720163</v>
      </c>
      <c r="H11" s="90">
        <f>E11-D11</f>
        <v>-2.9966497863637755</v>
      </c>
    </row>
    <row r="12" spans="1:13" ht="16.5" x14ac:dyDescent="0.3">
      <c r="A12" s="2" t="s">
        <v>8</v>
      </c>
      <c r="B12" s="137">
        <v>0</v>
      </c>
      <c r="C12" s="137">
        <v>0</v>
      </c>
      <c r="D12" s="137">
        <v>0</v>
      </c>
      <c r="E12" s="137">
        <v>0</v>
      </c>
      <c r="F12" s="137" t="s">
        <v>24</v>
      </c>
      <c r="G12" s="45" t="s">
        <v>24</v>
      </c>
      <c r="H12" s="43" t="s">
        <v>24</v>
      </c>
    </row>
    <row r="13" spans="1:13" ht="16.5" x14ac:dyDescent="0.3">
      <c r="A13" s="2" t="s">
        <v>9</v>
      </c>
      <c r="B13" s="137">
        <v>27.935167360918303</v>
      </c>
      <c r="C13" s="137">
        <v>37.527693111223556</v>
      </c>
      <c r="D13" s="137">
        <v>37.691911704167602</v>
      </c>
      <c r="E13" s="45">
        <v>43.408969714695253</v>
      </c>
      <c r="F13" s="45">
        <f>E13-B13</f>
        <v>15.47380235377695</v>
      </c>
      <c r="G13" s="46">
        <f>E13-C13</f>
        <v>5.8812766034716972</v>
      </c>
      <c r="H13" s="71">
        <f>E13-D13</f>
        <v>5.7170580105276514</v>
      </c>
    </row>
    <row r="14" spans="1:13" ht="16.5" x14ac:dyDescent="0.3">
      <c r="A14" s="2" t="s">
        <v>10</v>
      </c>
      <c r="B14" s="137">
        <v>20.034500619210121</v>
      </c>
      <c r="C14" s="137">
        <v>18.373533434166454</v>
      </c>
      <c r="D14" s="137">
        <v>17.3501751006253</v>
      </c>
      <c r="E14" s="137">
        <v>14.757987617455054</v>
      </c>
      <c r="F14" s="42">
        <f>E14-B14</f>
        <v>-5.2765130017550668</v>
      </c>
      <c r="G14" s="46">
        <f>E14-C14</f>
        <v>-3.6155458167113999</v>
      </c>
      <c r="H14" s="69">
        <f>E14-D14</f>
        <v>-2.5921874831702461</v>
      </c>
    </row>
    <row r="15" spans="1:13" ht="16.5" x14ac:dyDescent="0.3">
      <c r="A15" s="2" t="s">
        <v>11</v>
      </c>
      <c r="B15" s="137">
        <v>9.3376371060804098E-2</v>
      </c>
      <c r="C15" s="137">
        <v>7.3103929022602113E-2</v>
      </c>
      <c r="D15" s="137">
        <v>7.407185056846434E-2</v>
      </c>
      <c r="E15" s="137">
        <v>6.7212312222565573E-2</v>
      </c>
      <c r="F15" s="89">
        <f>E15-B15</f>
        <v>-2.6164058838238524E-2</v>
      </c>
      <c r="G15" s="89">
        <f>E15-C15</f>
        <v>-5.8916168000365393E-3</v>
      </c>
      <c r="H15" s="91">
        <f>E15-D15</f>
        <v>-6.8595383458987663E-3</v>
      </c>
    </row>
    <row r="16" spans="1:13" ht="16.5" x14ac:dyDescent="0.3">
      <c r="A16" s="2" t="s">
        <v>12</v>
      </c>
      <c r="B16" s="137">
        <v>9.7638689258244607E-2</v>
      </c>
      <c r="C16" s="137">
        <v>0.14049085021230526</v>
      </c>
      <c r="D16" s="137">
        <v>0.23090244677179242</v>
      </c>
      <c r="E16" s="137">
        <v>0.10954124412405886</v>
      </c>
      <c r="F16" s="89" t="s">
        <v>24</v>
      </c>
      <c r="G16" s="89" t="s">
        <v>24</v>
      </c>
      <c r="H16" s="91">
        <f>E16-D16</f>
        <v>-0.12136120264773356</v>
      </c>
    </row>
    <row r="17" spans="1:13" ht="30" customHeight="1" x14ac:dyDescent="0.25">
      <c r="A17" s="63" t="s">
        <v>13</v>
      </c>
      <c r="B17" s="136">
        <v>100</v>
      </c>
      <c r="C17" s="136">
        <v>100</v>
      </c>
      <c r="D17" s="79">
        <v>100</v>
      </c>
      <c r="E17" s="142">
        <v>100</v>
      </c>
      <c r="F17" s="44"/>
      <c r="G17" s="55"/>
      <c r="H17" s="70"/>
    </row>
    <row r="18" spans="1:13" ht="16.5" x14ac:dyDescent="0.3">
      <c r="A18" s="2" t="s">
        <v>1</v>
      </c>
      <c r="B18" s="137"/>
      <c r="C18" s="26"/>
      <c r="D18" s="137"/>
      <c r="E18" s="143"/>
      <c r="F18" s="45"/>
      <c r="G18" s="46"/>
      <c r="H18" s="43"/>
    </row>
    <row r="19" spans="1:13" ht="16.5" x14ac:dyDescent="0.3">
      <c r="A19" s="2" t="s">
        <v>14</v>
      </c>
      <c r="B19" s="137">
        <v>1.2039827016171991</v>
      </c>
      <c r="C19" s="137">
        <v>1.5328883930540556</v>
      </c>
      <c r="D19" s="137">
        <v>2.6244221773799201</v>
      </c>
      <c r="E19" s="42">
        <v>3.294270780907675</v>
      </c>
      <c r="F19" s="42">
        <f>E19-B19</f>
        <v>2.0902880792904757</v>
      </c>
      <c r="G19" s="42">
        <f>E19-C19</f>
        <v>1.7613823878536194</v>
      </c>
      <c r="H19" s="92">
        <f>E19-D21</f>
        <v>-81.033672458556921</v>
      </c>
      <c r="M19" s="147"/>
    </row>
    <row r="20" spans="1:13" ht="16.5" x14ac:dyDescent="0.3">
      <c r="A20" s="2" t="s">
        <v>15</v>
      </c>
      <c r="B20" s="137">
        <v>8.2562329311025806</v>
      </c>
      <c r="C20" s="137">
        <v>12.688895137964618</v>
      </c>
      <c r="D20" s="137">
        <v>13.0476345831554</v>
      </c>
      <c r="E20" s="42">
        <v>15.980659455392537</v>
      </c>
      <c r="F20" s="42">
        <f>E20-B20</f>
        <v>7.7244265242899566</v>
      </c>
      <c r="G20" s="42">
        <f>E20-C20</f>
        <v>3.2917643174279192</v>
      </c>
      <c r="H20" s="69">
        <f>E20-D20</f>
        <v>2.9330248722371373</v>
      </c>
    </row>
    <row r="21" spans="1:13" ht="16.5" x14ac:dyDescent="0.3">
      <c r="A21" s="2" t="s">
        <v>16</v>
      </c>
      <c r="B21" s="137">
        <v>90.53978436728022</v>
      </c>
      <c r="C21" s="137">
        <v>85.778216468981313</v>
      </c>
      <c r="D21" s="137">
        <v>84.327943239464602</v>
      </c>
      <c r="E21" s="46">
        <v>80.725069763699764</v>
      </c>
      <c r="F21" s="46">
        <f>E21-B21</f>
        <v>-9.8147146035804553</v>
      </c>
      <c r="G21" s="46">
        <f>E21-C21</f>
        <v>-5.0531467052815486</v>
      </c>
      <c r="H21" s="69">
        <f>E21-D21</f>
        <v>-3.602873475764838</v>
      </c>
    </row>
    <row r="22" spans="1:13" ht="16.5" x14ac:dyDescent="0.3">
      <c r="A22" s="8" t="s">
        <v>17</v>
      </c>
      <c r="B22" s="136">
        <v>100</v>
      </c>
      <c r="C22" s="136">
        <v>100</v>
      </c>
      <c r="D22" s="79">
        <v>100</v>
      </c>
      <c r="E22" s="142">
        <v>100</v>
      </c>
      <c r="F22" s="44"/>
      <c r="G22" s="55"/>
      <c r="H22" s="70"/>
      <c r="I22" s="60"/>
    </row>
    <row r="23" spans="1:13" ht="16.5" x14ac:dyDescent="0.3">
      <c r="A23" s="2" t="s">
        <v>1</v>
      </c>
      <c r="B23" s="159"/>
      <c r="C23" s="159"/>
      <c r="D23" s="45"/>
      <c r="E23" s="143"/>
      <c r="F23" s="45"/>
      <c r="G23" s="46"/>
      <c r="H23" s="43"/>
    </row>
    <row r="24" spans="1:13" ht="16.5" x14ac:dyDescent="0.3">
      <c r="A24" s="2" t="s">
        <v>18</v>
      </c>
      <c r="B24" s="159">
        <v>17.098391227462848</v>
      </c>
      <c r="C24" s="159">
        <v>16.064999396401511</v>
      </c>
      <c r="D24" s="159">
        <v>16.465865053197099</v>
      </c>
      <c r="E24" s="159">
        <v>16.370937917438656</v>
      </c>
      <c r="F24" s="46">
        <f>E24-B24</f>
        <v>-0.72745331002419178</v>
      </c>
      <c r="G24" s="46">
        <f>E24-C24</f>
        <v>0.30593852103714525</v>
      </c>
      <c r="H24" s="71">
        <f>E24-D24</f>
        <v>-9.4927135758442915E-2</v>
      </c>
    </row>
    <row r="25" spans="1:13" ht="16.5" x14ac:dyDescent="0.3">
      <c r="A25" s="2" t="s">
        <v>19</v>
      </c>
      <c r="B25" s="159">
        <v>82.901608772537145</v>
      </c>
      <c r="C25" s="159">
        <v>83.935000603598482</v>
      </c>
      <c r="D25" s="159">
        <v>83.534134946802908</v>
      </c>
      <c r="E25" s="159">
        <v>83.629062082561333</v>
      </c>
      <c r="F25" s="46">
        <f>E25-B25</f>
        <v>0.72745331002418823</v>
      </c>
      <c r="G25" s="42">
        <f>E25-C25</f>
        <v>-0.3059385210371488</v>
      </c>
      <c r="H25" s="35">
        <f>E25-D25</f>
        <v>9.4927135758425152E-2</v>
      </c>
    </row>
    <row r="26" spans="1:13" ht="22.5" customHeight="1" x14ac:dyDescent="0.25">
      <c r="A26" s="224" t="s">
        <v>77</v>
      </c>
      <c r="B26" s="224"/>
      <c r="C26" s="224"/>
      <c r="D26" s="224"/>
      <c r="E26" s="224"/>
      <c r="F26" s="224"/>
      <c r="G26" s="224"/>
      <c r="H26" s="224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showRuler="0" showWhiteSpace="0" view="pageLayout" topLeftCell="A4" zoomScale="136" zoomScalePageLayoutView="136" workbookViewId="0">
      <selection activeCell="E6" sqref="E6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9" ht="17.25" customHeight="1" x14ac:dyDescent="0.3">
      <c r="A1" s="78" t="s">
        <v>59</v>
      </c>
      <c r="B1" s="78"/>
      <c r="C1" s="78"/>
      <c r="D1" s="78"/>
      <c r="E1" s="78"/>
      <c r="F1" s="78"/>
      <c r="G1" s="78"/>
    </row>
    <row r="2" spans="1:9" ht="17.25" customHeight="1" x14ac:dyDescent="0.25">
      <c r="A2" s="230" t="s">
        <v>112</v>
      </c>
      <c r="B2" s="230"/>
      <c r="C2" s="230"/>
      <c r="D2" s="230"/>
      <c r="E2" s="230"/>
      <c r="F2" s="230"/>
      <c r="G2" s="230"/>
      <c r="H2" s="230"/>
    </row>
    <row r="3" spans="1:9" ht="17.25" customHeight="1" x14ac:dyDescent="0.25">
      <c r="A3" s="58" t="s">
        <v>129</v>
      </c>
      <c r="B3" s="58"/>
      <c r="C3" s="58"/>
      <c r="D3" s="58"/>
      <c r="E3" s="58"/>
      <c r="F3" s="58"/>
      <c r="G3" s="58"/>
    </row>
    <row r="4" spans="1:9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104">
        <v>44500</v>
      </c>
      <c r="C5" s="62">
        <v>44865</v>
      </c>
      <c r="D5" s="149">
        <v>44926</v>
      </c>
      <c r="E5" s="104">
        <v>45230</v>
      </c>
      <c r="F5" s="5" t="s">
        <v>126</v>
      </c>
      <c r="G5" s="5" t="s">
        <v>127</v>
      </c>
      <c r="H5" s="5" t="s">
        <v>128</v>
      </c>
      <c r="I5" s="105"/>
    </row>
    <row r="6" spans="1:9" ht="42.75" customHeight="1" x14ac:dyDescent="0.3">
      <c r="A6" s="9" t="s">
        <v>20</v>
      </c>
      <c r="B6" s="160">
        <v>4.6100000000000003</v>
      </c>
      <c r="C6" s="160">
        <v>6.02</v>
      </c>
      <c r="D6" s="160">
        <v>6.29</v>
      </c>
      <c r="E6" s="160">
        <v>6.94</v>
      </c>
      <c r="F6" s="161">
        <f>E6-B6</f>
        <v>2.33</v>
      </c>
      <c r="G6" s="49">
        <f>E6-C6</f>
        <v>0.92000000000000082</v>
      </c>
      <c r="H6" s="49">
        <f>E6-D6</f>
        <v>0.65000000000000036</v>
      </c>
      <c r="I6" s="103"/>
    </row>
    <row r="7" spans="1:9" ht="34.5" customHeight="1" x14ac:dyDescent="0.25">
      <c r="A7" s="4" t="s">
        <v>49</v>
      </c>
      <c r="B7" s="162">
        <v>1.53</v>
      </c>
      <c r="C7" s="162">
        <v>2.66</v>
      </c>
      <c r="D7" s="162">
        <v>3.24</v>
      </c>
      <c r="E7" s="162">
        <v>3.68</v>
      </c>
      <c r="F7" s="163">
        <f>E7-B7</f>
        <v>2.1500000000000004</v>
      </c>
      <c r="G7" s="47">
        <f>E7-C7</f>
        <v>1.02</v>
      </c>
      <c r="H7" s="71">
        <f>E7-D7</f>
        <v>0.43999999999999995</v>
      </c>
    </row>
    <row r="8" spans="1:9" ht="34.5" customHeight="1" x14ac:dyDescent="0.25">
      <c r="A8" s="4" t="s">
        <v>21</v>
      </c>
      <c r="B8" s="148">
        <v>0</v>
      </c>
      <c r="C8" s="148"/>
      <c r="D8" s="148"/>
      <c r="E8" s="148"/>
      <c r="F8" s="71" t="s">
        <v>24</v>
      </c>
      <c r="G8" s="47" t="s">
        <v>24</v>
      </c>
      <c r="H8" s="69" t="s">
        <v>24</v>
      </c>
    </row>
    <row r="9" spans="1:9" ht="35.25" customHeight="1" x14ac:dyDescent="0.25">
      <c r="A9" s="4" t="s">
        <v>22</v>
      </c>
      <c r="B9" s="148">
        <v>10.08</v>
      </c>
      <c r="C9" s="148">
        <v>10.47</v>
      </c>
      <c r="D9" s="148">
        <v>10.54</v>
      </c>
      <c r="E9" s="148">
        <v>10.85</v>
      </c>
      <c r="F9" s="50">
        <f>E9-B9</f>
        <v>0.76999999999999957</v>
      </c>
      <c r="G9" s="47">
        <f>E9-C9</f>
        <v>0.37999999999999901</v>
      </c>
      <c r="H9" s="71">
        <f>E9-D9</f>
        <v>0.3100000000000005</v>
      </c>
    </row>
    <row r="10" spans="1:9" ht="35.25" customHeight="1" x14ac:dyDescent="0.25">
      <c r="A10" s="4" t="s">
        <v>23</v>
      </c>
      <c r="B10" s="148">
        <v>5</v>
      </c>
      <c r="C10" s="148">
        <v>5</v>
      </c>
      <c r="D10" s="148">
        <v>5</v>
      </c>
      <c r="E10" s="148">
        <v>4.71</v>
      </c>
      <c r="F10" s="50">
        <f>E10-B10</f>
        <v>-0.29000000000000004</v>
      </c>
      <c r="G10" s="47">
        <f>E10-C10</f>
        <v>-0.29000000000000004</v>
      </c>
      <c r="H10" s="69">
        <f>E10-D10</f>
        <v>-0.29000000000000004</v>
      </c>
    </row>
    <row r="11" spans="1:9" ht="35.25" customHeight="1" x14ac:dyDescent="0.25">
      <c r="A11" s="4" t="s">
        <v>57</v>
      </c>
      <c r="B11" s="148">
        <v>1</v>
      </c>
      <c r="C11" s="148">
        <v>1</v>
      </c>
      <c r="D11" s="148">
        <v>1</v>
      </c>
      <c r="E11" s="148">
        <v>1</v>
      </c>
      <c r="F11" s="50">
        <f>E11-B11</f>
        <v>0</v>
      </c>
      <c r="G11" s="47">
        <f>E11-C11</f>
        <v>0</v>
      </c>
      <c r="H11" s="69">
        <f>E11-D11</f>
        <v>0</v>
      </c>
    </row>
    <row r="12" spans="1:9" ht="33" customHeight="1" x14ac:dyDescent="0.25">
      <c r="A12" s="4" t="s">
        <v>58</v>
      </c>
      <c r="B12" s="148">
        <v>0</v>
      </c>
      <c r="C12" s="148">
        <v>0</v>
      </c>
      <c r="D12" s="148">
        <v>0</v>
      </c>
      <c r="E12" s="148">
        <v>0</v>
      </c>
      <c r="F12" s="47" t="s">
        <v>24</v>
      </c>
      <c r="G12" s="47" t="s">
        <v>24</v>
      </c>
      <c r="H12" s="69" t="s">
        <v>24</v>
      </c>
    </row>
    <row r="14" spans="1:9" ht="29.25" customHeight="1" x14ac:dyDescent="0.25">
      <c r="A14" s="224" t="s">
        <v>77</v>
      </c>
      <c r="B14" s="224"/>
      <c r="C14" s="224"/>
      <c r="D14" s="224"/>
      <c r="E14" s="224"/>
      <c r="F14" s="224"/>
      <c r="G14" s="224"/>
      <c r="H14" s="224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L12" sqref="L12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13" max="13" width="10.5703125" bestFit="1" customWidth="1"/>
  </cols>
  <sheetData>
    <row r="1" spans="1:16" hidden="1" x14ac:dyDescent="0.25"/>
    <row r="2" spans="1:16" ht="19.5" customHeight="1" x14ac:dyDescent="0.25">
      <c r="A2" s="232"/>
      <c r="B2" s="232"/>
      <c r="C2" s="232"/>
      <c r="D2" s="232"/>
      <c r="E2" s="232"/>
      <c r="F2" s="232"/>
      <c r="G2" s="232"/>
      <c r="H2" s="232"/>
    </row>
    <row r="3" spans="1:16" ht="42" customHeight="1" x14ac:dyDescent="0.25">
      <c r="A3" s="231" t="s">
        <v>130</v>
      </c>
      <c r="B3" s="231"/>
      <c r="C3" s="231"/>
      <c r="D3" s="231"/>
      <c r="E3" s="231"/>
      <c r="F3" s="231"/>
      <c r="G3" s="231"/>
      <c r="H3" s="231"/>
    </row>
    <row r="4" spans="1:16" ht="7.5" customHeight="1" x14ac:dyDescent="0.25">
      <c r="A4" s="231"/>
      <c r="B4" s="231"/>
      <c r="C4" s="231"/>
      <c r="D4" s="231"/>
      <c r="E4" s="231"/>
      <c r="F4" s="231"/>
      <c r="G4" s="231"/>
      <c r="H4" s="231"/>
    </row>
    <row r="5" spans="1:16" ht="16.5" x14ac:dyDescent="0.25">
      <c r="A5" s="10"/>
      <c r="B5" s="10"/>
      <c r="C5" s="10"/>
      <c r="D5" s="10"/>
      <c r="E5" s="10"/>
      <c r="F5" s="10"/>
      <c r="G5" s="10"/>
      <c r="H5" s="10"/>
    </row>
    <row r="6" spans="1:16" ht="4.5" customHeight="1" x14ac:dyDescent="0.25"/>
    <row r="7" spans="1:16" ht="181.5" customHeight="1" x14ac:dyDescent="0.25">
      <c r="A7" s="5"/>
      <c r="B7" s="5" t="s">
        <v>131</v>
      </c>
      <c r="C7" s="5" t="s">
        <v>132</v>
      </c>
      <c r="D7" s="5" t="s">
        <v>119</v>
      </c>
      <c r="E7" s="151" t="s">
        <v>133</v>
      </c>
      <c r="F7" s="5" t="s">
        <v>134</v>
      </c>
      <c r="G7" s="5" t="s">
        <v>135</v>
      </c>
      <c r="H7" s="5" t="s">
        <v>136</v>
      </c>
      <c r="I7" s="5" t="s">
        <v>137</v>
      </c>
    </row>
    <row r="8" spans="1:16" ht="38.25" customHeight="1" x14ac:dyDescent="0.25">
      <c r="A8" s="11" t="s">
        <v>35</v>
      </c>
      <c r="B8" s="51">
        <v>54.44</v>
      </c>
      <c r="C8" s="150">
        <v>52.68</v>
      </c>
      <c r="D8" s="150">
        <v>5.1920630499999998</v>
      </c>
      <c r="E8" s="150">
        <v>7.1352093300000003</v>
      </c>
      <c r="F8" s="150">
        <v>107.82580077999999</v>
      </c>
      <c r="G8" s="24">
        <f>F8*100/B8</f>
        <v>198.0635576414401</v>
      </c>
      <c r="H8" s="24">
        <f>F8*100/C8</f>
        <v>204.6807152239939</v>
      </c>
      <c r="I8" s="24">
        <f>E8*100/D8</f>
        <v>137.42532132771385</v>
      </c>
      <c r="J8" s="59"/>
      <c r="K8" s="59"/>
      <c r="M8" s="29"/>
      <c r="O8" s="59"/>
      <c r="P8" s="176"/>
    </row>
    <row r="9" spans="1:16" ht="36.75" customHeight="1" x14ac:dyDescent="0.25">
      <c r="A9" s="11" t="s">
        <v>36</v>
      </c>
      <c r="B9" s="51">
        <v>186.46</v>
      </c>
      <c r="C9" s="52">
        <v>182.2</v>
      </c>
      <c r="D9" s="150">
        <v>15.369415500000001</v>
      </c>
      <c r="E9" s="150">
        <v>19.259159409999999</v>
      </c>
      <c r="F9" s="150">
        <v>227.96848034000001</v>
      </c>
      <c r="G9" s="24">
        <f>F9*100/B9</f>
        <v>122.26133237155423</v>
      </c>
      <c r="H9" s="24">
        <f>F9*100/C9</f>
        <v>125.11991237102087</v>
      </c>
      <c r="I9" s="24">
        <f>E9*100/D9</f>
        <v>125.30833986497404</v>
      </c>
      <c r="J9" s="60"/>
      <c r="K9" s="59"/>
    </row>
    <row r="10" spans="1:16" ht="42" customHeight="1" x14ac:dyDescent="0.25">
      <c r="A10" s="11" t="s">
        <v>37</v>
      </c>
      <c r="B10" s="51">
        <v>141.19</v>
      </c>
      <c r="C10" s="52">
        <v>141.88999999999999</v>
      </c>
      <c r="D10" s="150">
        <v>11.742473552000002</v>
      </c>
      <c r="E10" s="150">
        <v>14.459275724999999</v>
      </c>
      <c r="F10" s="150">
        <v>190.56038984</v>
      </c>
      <c r="G10" s="24">
        <f>F10*100/B10</f>
        <v>134.96734176641405</v>
      </c>
      <c r="H10" s="24">
        <f>F10*100/C10</f>
        <v>134.30149400239623</v>
      </c>
      <c r="I10" s="24">
        <f>E10*100/D10</f>
        <v>123.13654070387297</v>
      </c>
      <c r="J10" s="59"/>
      <c r="K10" s="59"/>
    </row>
    <row r="12" spans="1:16" ht="39.75" customHeight="1" x14ac:dyDescent="0.25">
      <c r="A12" s="233" t="s">
        <v>77</v>
      </c>
      <c r="B12" s="233"/>
      <c r="C12" s="233"/>
      <c r="D12" s="233"/>
      <c r="E12" s="233"/>
      <c r="F12" s="233"/>
      <c r="G12" s="233"/>
      <c r="H12" s="233"/>
    </row>
    <row r="14" spans="1:16" x14ac:dyDescent="0.25">
      <c r="D14" s="59"/>
      <c r="E14" s="59"/>
      <c r="F14" s="59"/>
      <c r="G14" s="59"/>
    </row>
    <row r="15" spans="1:16" x14ac:dyDescent="0.25">
      <c r="H15" s="59"/>
    </row>
    <row r="16" spans="1:16" x14ac:dyDescent="0.25">
      <c r="H16" s="60"/>
    </row>
    <row r="17" spans="8:8" x14ac:dyDescent="0.25">
      <c r="H17" s="59"/>
    </row>
  </sheetData>
  <mergeCells count="4">
    <mergeCell ref="A4:H4"/>
    <mergeCell ref="A2:H2"/>
    <mergeCell ref="A3:H3"/>
    <mergeCell ref="A12:H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B13" sqref="B13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35" t="s">
        <v>56</v>
      </c>
      <c r="B2" s="235"/>
      <c r="C2" s="235"/>
      <c r="D2" s="235"/>
      <c r="E2" s="235"/>
    </row>
    <row r="3" spans="1:10" ht="36.75" customHeight="1" x14ac:dyDescent="0.25">
      <c r="A3" s="234" t="s">
        <v>138</v>
      </c>
      <c r="B3" s="234"/>
      <c r="C3" s="234"/>
      <c r="D3" s="234"/>
      <c r="E3" s="234"/>
    </row>
    <row r="4" spans="1:10" ht="21" customHeight="1" x14ac:dyDescent="0.3">
      <c r="A4" s="236"/>
      <c r="B4" s="236"/>
      <c r="C4" s="236"/>
      <c r="D4" s="236"/>
      <c r="E4" s="236"/>
    </row>
    <row r="6" spans="1:10" ht="124.5" customHeight="1" x14ac:dyDescent="0.3">
      <c r="A6" s="106"/>
      <c r="B6" s="62">
        <v>44500</v>
      </c>
      <c r="C6" s="62">
        <v>44865</v>
      </c>
      <c r="D6" s="145" t="s">
        <v>139</v>
      </c>
      <c r="E6" s="5" t="s">
        <v>113</v>
      </c>
      <c r="H6" s="157"/>
    </row>
    <row r="7" spans="1:10" ht="21.75" customHeight="1" x14ac:dyDescent="0.25">
      <c r="A7" s="119" t="s">
        <v>51</v>
      </c>
      <c r="B7" s="25"/>
      <c r="C7" s="93"/>
      <c r="D7" s="158"/>
      <c r="E7" s="15"/>
    </row>
    <row r="8" spans="1:10" ht="38.25" customHeight="1" x14ac:dyDescent="0.25">
      <c r="A8" s="121" t="s">
        <v>108</v>
      </c>
      <c r="B8" s="135">
        <v>8.59</v>
      </c>
      <c r="C8" s="135">
        <v>7.91</v>
      </c>
      <c r="D8" s="135">
        <v>7.33</v>
      </c>
      <c r="E8" s="48" t="s">
        <v>114</v>
      </c>
      <c r="F8" s="59"/>
      <c r="G8" s="59"/>
      <c r="H8" s="59"/>
      <c r="J8" s="59"/>
    </row>
    <row r="9" spans="1:10" ht="57" customHeight="1" x14ac:dyDescent="0.25">
      <c r="A9" s="121" t="s">
        <v>106</v>
      </c>
      <c r="B9" s="135">
        <v>10.73</v>
      </c>
      <c r="C9" s="135">
        <v>10.38</v>
      </c>
      <c r="D9" s="135">
        <v>13.89</v>
      </c>
      <c r="E9" s="122" t="s">
        <v>52</v>
      </c>
      <c r="F9" s="59"/>
      <c r="G9" s="59"/>
      <c r="H9" s="59"/>
      <c r="J9" s="59"/>
    </row>
    <row r="10" spans="1:10" ht="17.25" x14ac:dyDescent="0.25">
      <c r="A10" s="123" t="s">
        <v>53</v>
      </c>
      <c r="B10" s="164"/>
      <c r="C10" s="165"/>
      <c r="D10" s="166"/>
      <c r="E10" s="15"/>
      <c r="F10" s="59"/>
      <c r="H10" s="59"/>
      <c r="J10" s="59"/>
    </row>
    <row r="11" spans="1:10" ht="38.25" customHeight="1" x14ac:dyDescent="0.25">
      <c r="A11" s="121" t="s">
        <v>116</v>
      </c>
      <c r="B11" s="135">
        <v>82.9</v>
      </c>
      <c r="C11" s="135">
        <v>83.94</v>
      </c>
      <c r="D11" s="135">
        <v>83.63</v>
      </c>
      <c r="E11" s="122" t="s">
        <v>54</v>
      </c>
      <c r="F11" s="59"/>
      <c r="G11" s="59"/>
      <c r="H11" s="59"/>
      <c r="I11" s="59"/>
      <c r="J11" s="59"/>
    </row>
    <row r="12" spans="1:10" ht="17.25" x14ac:dyDescent="0.25">
      <c r="A12" s="123" t="s">
        <v>55</v>
      </c>
      <c r="B12" s="164"/>
      <c r="C12" s="165"/>
      <c r="D12" s="166"/>
      <c r="E12" s="65"/>
      <c r="G12" s="59"/>
      <c r="H12" s="59"/>
    </row>
    <row r="13" spans="1:10" ht="24.75" customHeight="1" x14ac:dyDescent="0.25">
      <c r="A13" s="121" t="s">
        <v>117</v>
      </c>
      <c r="B13" s="135">
        <v>28.648532210037999</v>
      </c>
      <c r="C13" s="135">
        <v>41.298238883107651</v>
      </c>
      <c r="D13" s="135">
        <v>45.045234612685768</v>
      </c>
      <c r="E13" s="122" t="s">
        <v>115</v>
      </c>
      <c r="G13" s="59"/>
      <c r="H13" s="59"/>
    </row>
    <row r="14" spans="1:10" x14ac:dyDescent="0.25">
      <c r="B14" s="22"/>
      <c r="C14" s="22"/>
      <c r="D14" s="152"/>
    </row>
    <row r="15" spans="1:10" ht="24.75" customHeight="1" x14ac:dyDescent="0.25">
      <c r="A15" s="223" t="s">
        <v>77</v>
      </c>
      <c r="B15" s="223"/>
      <c r="C15" s="223"/>
      <c r="D15" s="223"/>
      <c r="E15" s="223"/>
      <c r="F15" s="27"/>
      <c r="G15" s="27"/>
      <c r="H15" s="27"/>
    </row>
    <row r="16" spans="1:10" x14ac:dyDescent="0.25">
      <c r="C16" s="59"/>
      <c r="D16" s="59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B5" sqref="B5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37" t="s">
        <v>56</v>
      </c>
      <c r="B1" s="237"/>
      <c r="C1" s="237"/>
      <c r="D1" s="237"/>
      <c r="E1" s="237"/>
    </row>
    <row r="2" spans="1:10" ht="32.25" customHeight="1" x14ac:dyDescent="0.25">
      <c r="A2" s="238" t="s">
        <v>140</v>
      </c>
      <c r="B2" s="238"/>
      <c r="C2" s="238"/>
      <c r="D2" s="238"/>
      <c r="E2" s="238"/>
    </row>
    <row r="3" spans="1:10" ht="15.75" customHeight="1" x14ac:dyDescent="0.25">
      <c r="A3" s="182"/>
      <c r="B3" s="13" t="s">
        <v>60</v>
      </c>
      <c r="C3" s="182"/>
      <c r="D3" s="182"/>
      <c r="E3" s="182"/>
    </row>
    <row r="4" spans="1:10" ht="53.25" customHeight="1" x14ac:dyDescent="0.25">
      <c r="A4" s="183"/>
      <c r="B4" s="184" t="s">
        <v>141</v>
      </c>
      <c r="C4" s="184" t="s">
        <v>142</v>
      </c>
      <c r="D4" s="184" t="s">
        <v>143</v>
      </c>
      <c r="E4" s="185" t="s">
        <v>144</v>
      </c>
    </row>
    <row r="5" spans="1:10" ht="34.5" customHeight="1" x14ac:dyDescent="0.25">
      <c r="A5" s="186" t="s">
        <v>61</v>
      </c>
      <c r="B5" s="187">
        <v>553.92999999999995</v>
      </c>
      <c r="C5" s="188">
        <v>158.24</v>
      </c>
      <c r="D5" s="188">
        <v>236.10505708964499</v>
      </c>
      <c r="E5" s="189">
        <v>100</v>
      </c>
      <c r="F5" s="28"/>
      <c r="G5" s="29"/>
      <c r="H5" s="29"/>
      <c r="I5" s="29"/>
    </row>
    <row r="6" spans="1:10" ht="18" customHeight="1" x14ac:dyDescent="0.25">
      <c r="A6" s="190" t="s">
        <v>62</v>
      </c>
      <c r="B6" s="191"/>
      <c r="C6" s="192"/>
      <c r="D6" s="192"/>
      <c r="E6" s="193"/>
    </row>
    <row r="7" spans="1:10" ht="19.5" customHeight="1" x14ac:dyDescent="0.25">
      <c r="A7" s="194" t="s">
        <v>63</v>
      </c>
      <c r="B7" s="195">
        <v>200.59</v>
      </c>
      <c r="C7" s="187">
        <v>174.07</v>
      </c>
      <c r="D7" s="187">
        <v>324.75110953960007</v>
      </c>
      <c r="E7" s="187">
        <v>137.54517312871346</v>
      </c>
      <c r="J7" s="76"/>
    </row>
    <row r="8" spans="1:10" ht="16.5" customHeight="1" x14ac:dyDescent="0.25">
      <c r="A8" s="190" t="s">
        <v>62</v>
      </c>
      <c r="B8" s="191"/>
      <c r="C8" s="192"/>
      <c r="D8" s="192"/>
      <c r="E8" s="193"/>
    </row>
    <row r="9" spans="1:10" ht="27" x14ac:dyDescent="0.25">
      <c r="A9" s="196" t="s">
        <v>64</v>
      </c>
      <c r="B9" s="197">
        <v>200.59</v>
      </c>
      <c r="C9" s="198">
        <v>174.07</v>
      </c>
      <c r="D9" s="198">
        <v>324.75110953960007</v>
      </c>
      <c r="E9" s="199"/>
      <c r="H9" s="29"/>
    </row>
    <row r="10" spans="1:10" x14ac:dyDescent="0.25">
      <c r="A10" s="190" t="s">
        <v>65</v>
      </c>
      <c r="B10" s="191"/>
      <c r="C10" s="192"/>
      <c r="D10" s="192"/>
      <c r="E10" s="192"/>
    </row>
    <row r="11" spans="1:10" x14ac:dyDescent="0.25">
      <c r="A11" s="200" t="s">
        <v>66</v>
      </c>
      <c r="B11" s="197">
        <v>335.78</v>
      </c>
      <c r="C11" s="201" t="s">
        <v>145</v>
      </c>
      <c r="D11" s="201">
        <v>522.48434471150006</v>
      </c>
      <c r="E11" s="199"/>
    </row>
    <row r="12" spans="1:10" x14ac:dyDescent="0.25">
      <c r="A12" s="200" t="s">
        <v>67</v>
      </c>
      <c r="B12" s="202">
        <v>-135.18</v>
      </c>
      <c r="C12" s="202">
        <v>-139.38999999999999</v>
      </c>
      <c r="D12" s="202">
        <v>-197.73323517190002</v>
      </c>
      <c r="E12" s="199"/>
    </row>
    <row r="13" spans="1:10" x14ac:dyDescent="0.25">
      <c r="A13" s="203" t="s">
        <v>68</v>
      </c>
      <c r="B13" s="204"/>
      <c r="C13" s="205"/>
      <c r="D13" s="206"/>
      <c r="E13" s="193"/>
      <c r="I13" s="29"/>
    </row>
    <row r="14" spans="1:10" x14ac:dyDescent="0.25">
      <c r="A14" s="194" t="s">
        <v>69</v>
      </c>
      <c r="B14" s="202">
        <v>353.34</v>
      </c>
      <c r="C14" s="202">
        <v>-15.83</v>
      </c>
      <c r="D14" s="202">
        <v>-88.646052449955008</v>
      </c>
      <c r="E14" s="202">
        <v>-37.545173128713465</v>
      </c>
    </row>
    <row r="15" spans="1:10" x14ac:dyDescent="0.25">
      <c r="A15" s="190" t="s">
        <v>62</v>
      </c>
      <c r="B15" s="207"/>
      <c r="C15" s="207"/>
      <c r="D15" s="192"/>
      <c r="E15" s="193"/>
    </row>
    <row r="16" spans="1:10" x14ac:dyDescent="0.25">
      <c r="A16" s="196" t="s">
        <v>70</v>
      </c>
      <c r="B16" s="202">
        <v>-25.34</v>
      </c>
      <c r="C16" s="202">
        <v>-15.83</v>
      </c>
      <c r="D16" s="202">
        <v>-15.252052229955012</v>
      </c>
      <c r="E16" s="199"/>
    </row>
    <row r="17" spans="1:8" x14ac:dyDescent="0.25">
      <c r="A17" s="190" t="s">
        <v>65</v>
      </c>
      <c r="B17" s="192"/>
      <c r="C17" s="207"/>
      <c r="D17" s="192"/>
      <c r="E17" s="193"/>
    </row>
    <row r="18" spans="1:8" x14ac:dyDescent="0.25">
      <c r="A18" s="200" t="s">
        <v>71</v>
      </c>
      <c r="B18" s="201">
        <v>69.98</v>
      </c>
      <c r="C18" s="208">
        <v>65.38</v>
      </c>
      <c r="D18" s="208">
        <v>73.815608872445011</v>
      </c>
      <c r="E18" s="199"/>
    </row>
    <row r="19" spans="1:8" ht="15.75" x14ac:dyDescent="0.25">
      <c r="A19" s="190" t="s">
        <v>62</v>
      </c>
      <c r="B19" s="192"/>
      <c r="C19" s="207"/>
      <c r="D19" s="192"/>
      <c r="E19" s="193"/>
      <c r="G19" s="80"/>
      <c r="H19" s="100"/>
    </row>
    <row r="20" spans="1:8" x14ac:dyDescent="0.25">
      <c r="A20" s="209" t="s">
        <v>72</v>
      </c>
      <c r="B20" s="201">
        <v>69.98</v>
      </c>
      <c r="C20" s="208">
        <v>30.68</v>
      </c>
      <c r="D20" s="208">
        <v>33.919856872445003</v>
      </c>
      <c r="E20" s="199"/>
    </row>
    <row r="21" spans="1:8" x14ac:dyDescent="0.25">
      <c r="A21" s="209" t="s">
        <v>73</v>
      </c>
      <c r="B21" s="192" t="s">
        <v>24</v>
      </c>
      <c r="C21" s="205">
        <v>34.700000000000003</v>
      </c>
      <c r="D21" s="208">
        <v>39.895752000000002</v>
      </c>
      <c r="E21" s="193"/>
    </row>
    <row r="22" spans="1:8" x14ac:dyDescent="0.25">
      <c r="A22" s="200" t="s">
        <v>74</v>
      </c>
      <c r="B22" s="202">
        <v>-95.33</v>
      </c>
      <c r="C22" s="202">
        <v>-81.23</v>
      </c>
      <c r="D22" s="202">
        <v>-89.067661102400024</v>
      </c>
      <c r="E22" s="199"/>
    </row>
    <row r="23" spans="1:8" x14ac:dyDescent="0.25">
      <c r="A23" s="196" t="s">
        <v>75</v>
      </c>
      <c r="B23" s="210">
        <v>378.7</v>
      </c>
      <c r="C23" s="193" t="s">
        <v>24</v>
      </c>
      <c r="D23" s="210">
        <v>-73.394000219999995</v>
      </c>
      <c r="E23" s="199"/>
    </row>
    <row r="24" spans="1:8" ht="16.5" customHeight="1" x14ac:dyDescent="0.25">
      <c r="A24" s="190" t="s">
        <v>65</v>
      </c>
      <c r="B24" s="207"/>
      <c r="C24" s="192"/>
      <c r="D24" s="191"/>
      <c r="E24" s="192"/>
    </row>
    <row r="25" spans="1:8" x14ac:dyDescent="0.25">
      <c r="A25" s="200" t="s">
        <v>66</v>
      </c>
      <c r="B25" s="205">
        <v>378.7</v>
      </c>
      <c r="C25" s="193" t="s">
        <v>24</v>
      </c>
      <c r="D25" s="211" t="s">
        <v>24</v>
      </c>
      <c r="E25" s="199"/>
    </row>
    <row r="26" spans="1:8" x14ac:dyDescent="0.25">
      <c r="A26" s="212" t="s">
        <v>67</v>
      </c>
      <c r="B26" s="213" t="s">
        <v>24</v>
      </c>
      <c r="C26" s="214" t="s">
        <v>24</v>
      </c>
      <c r="D26" s="210">
        <v>-73.394000219999995</v>
      </c>
      <c r="E26" s="199"/>
    </row>
    <row r="27" spans="1:8" ht="16.5" x14ac:dyDescent="0.25">
      <c r="A27" s="126" t="s">
        <v>76</v>
      </c>
    </row>
    <row r="28" spans="1:8" ht="33" customHeight="1" x14ac:dyDescent="0.25">
      <c r="A28" s="233" t="s">
        <v>77</v>
      </c>
      <c r="B28" s="233"/>
      <c r="C28" s="233"/>
      <c r="D28" s="233"/>
      <c r="E28" s="233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B15" sqref="B15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11" ht="16.5" x14ac:dyDescent="0.25">
      <c r="A1" s="231" t="s">
        <v>56</v>
      </c>
      <c r="B1" s="231"/>
      <c r="C1" s="231"/>
      <c r="D1" s="231"/>
      <c r="E1" s="231"/>
    </row>
    <row r="2" spans="1:11" ht="36.75" customHeight="1" x14ac:dyDescent="0.25">
      <c r="A2" s="239" t="s">
        <v>146</v>
      </c>
      <c r="B2" s="239"/>
      <c r="C2" s="239"/>
      <c r="D2" s="239"/>
      <c r="E2" s="239"/>
    </row>
    <row r="3" spans="1:11" ht="16.5" x14ac:dyDescent="0.3">
      <c r="C3" s="132" t="s">
        <v>60</v>
      </c>
      <c r="D3" s="13"/>
    </row>
    <row r="5" spans="1:11" ht="33" x14ac:dyDescent="0.3">
      <c r="A5" s="2"/>
      <c r="B5" s="124" t="s">
        <v>141</v>
      </c>
      <c r="C5" s="124" t="s">
        <v>142</v>
      </c>
      <c r="D5" s="124" t="s">
        <v>143</v>
      </c>
      <c r="E5" s="125" t="s">
        <v>144</v>
      </c>
      <c r="G5" s="59"/>
    </row>
    <row r="6" spans="1:11" ht="16.5" x14ac:dyDescent="0.25">
      <c r="A6" s="127" t="s">
        <v>78</v>
      </c>
      <c r="B6" s="94">
        <v>170.49</v>
      </c>
      <c r="C6" s="94">
        <v>186.41</v>
      </c>
      <c r="D6" s="94">
        <v>230.85350227737001</v>
      </c>
      <c r="E6" s="95">
        <v>100</v>
      </c>
      <c r="F6" s="59"/>
      <c r="G6" s="29"/>
      <c r="H6" s="59"/>
    </row>
    <row r="7" spans="1:11" ht="16.5" x14ac:dyDescent="0.25">
      <c r="A7" s="128" t="s">
        <v>62</v>
      </c>
      <c r="B7" s="72"/>
      <c r="C7" s="74"/>
      <c r="D7" s="74"/>
      <c r="E7" s="74"/>
      <c r="G7" s="59"/>
      <c r="H7" s="59"/>
    </row>
    <row r="8" spans="1:11" ht="16.5" x14ac:dyDescent="0.25">
      <c r="A8" s="129" t="s">
        <v>79</v>
      </c>
      <c r="B8" s="73">
        <v>107.75</v>
      </c>
      <c r="C8" s="73">
        <v>125.52</v>
      </c>
      <c r="D8" s="73">
        <v>154.97855849104999</v>
      </c>
      <c r="E8" s="73">
        <v>67.132860000903776</v>
      </c>
      <c r="F8" s="59"/>
      <c r="G8" s="59"/>
    </row>
    <row r="9" spans="1:11" ht="16.5" x14ac:dyDescent="0.3">
      <c r="A9" s="128" t="s">
        <v>62</v>
      </c>
      <c r="B9" s="72"/>
      <c r="C9" s="74"/>
      <c r="D9" s="74"/>
      <c r="E9" s="74"/>
      <c r="G9" s="59"/>
      <c r="K9" s="103"/>
    </row>
    <row r="10" spans="1:11" ht="16.5" x14ac:dyDescent="0.25">
      <c r="A10" s="130" t="s">
        <v>80</v>
      </c>
      <c r="B10" s="73">
        <v>107.75</v>
      </c>
      <c r="C10" s="73">
        <v>125.52</v>
      </c>
      <c r="D10" s="73">
        <v>154.97855849105002</v>
      </c>
      <c r="E10" s="73">
        <v>67.132860000903776</v>
      </c>
    </row>
    <row r="11" spans="1:11" ht="16.5" x14ac:dyDescent="0.25">
      <c r="A11" s="131" t="s">
        <v>81</v>
      </c>
      <c r="B11" s="95"/>
      <c r="C11" s="74"/>
      <c r="D11" s="74"/>
      <c r="E11" s="96"/>
    </row>
    <row r="12" spans="1:11" ht="16.5" x14ac:dyDescent="0.25">
      <c r="A12" s="129" t="s">
        <v>82</v>
      </c>
      <c r="B12" s="73">
        <v>62.74</v>
      </c>
      <c r="C12" s="73">
        <v>60.9</v>
      </c>
      <c r="D12" s="73">
        <v>75.874943786320003</v>
      </c>
      <c r="E12" s="73">
        <v>45.888650617000437</v>
      </c>
    </row>
    <row r="13" spans="1:11" ht="16.5" x14ac:dyDescent="0.25">
      <c r="A13" s="128" t="s">
        <v>62</v>
      </c>
      <c r="B13" s="72"/>
      <c r="C13" s="74"/>
      <c r="D13" s="74"/>
      <c r="E13" s="74"/>
    </row>
    <row r="14" spans="1:11" ht="16.5" x14ac:dyDescent="0.25">
      <c r="A14" s="131" t="s">
        <v>83</v>
      </c>
      <c r="B14" s="73">
        <v>27.96</v>
      </c>
      <c r="C14" s="73">
        <v>23.54</v>
      </c>
      <c r="D14" s="73">
        <v>42.108280117920003</v>
      </c>
      <c r="E14" s="73">
        <v>42.108280117920003</v>
      </c>
    </row>
    <row r="15" spans="1:11" ht="16.5" x14ac:dyDescent="0.25">
      <c r="A15" s="131" t="s">
        <v>84</v>
      </c>
      <c r="B15" s="74">
        <v>34.770000000000003</v>
      </c>
      <c r="C15" s="73">
        <v>37.36</v>
      </c>
      <c r="D15" s="73">
        <v>33.7666636684</v>
      </c>
      <c r="E15" s="73">
        <v>33.7666636684</v>
      </c>
    </row>
    <row r="16" spans="1:11" ht="17.25" x14ac:dyDescent="0.3">
      <c r="A16" s="16" t="s">
        <v>85</v>
      </c>
      <c r="B16" s="12"/>
      <c r="C16" s="12"/>
      <c r="D16" s="12"/>
      <c r="E16" s="21"/>
    </row>
    <row r="18" spans="1:5" ht="34.5" customHeight="1" x14ac:dyDescent="0.25">
      <c r="A18" s="233" t="s">
        <v>77</v>
      </c>
      <c r="B18" s="233"/>
      <c r="C18" s="233"/>
      <c r="D18" s="233"/>
      <c r="E18" s="233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K17" sqref="K17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34" t="s">
        <v>56</v>
      </c>
      <c r="B1" s="234"/>
      <c r="C1" s="234"/>
      <c r="D1" s="234"/>
    </row>
    <row r="2" spans="1:8" ht="37.5" customHeight="1" x14ac:dyDescent="0.25">
      <c r="A2" s="240" t="s">
        <v>147</v>
      </c>
      <c r="B2" s="240"/>
      <c r="C2" s="240"/>
      <c r="D2" s="240"/>
      <c r="E2" s="240"/>
    </row>
    <row r="3" spans="1:8" ht="17.25" x14ac:dyDescent="0.3">
      <c r="A3" s="12"/>
      <c r="B3" s="12"/>
    </row>
    <row r="4" spans="1:8" ht="90" customHeight="1" x14ac:dyDescent="0.3">
      <c r="A4" s="14"/>
      <c r="B4" s="62">
        <v>44500</v>
      </c>
      <c r="C4" s="62">
        <v>44865</v>
      </c>
      <c r="D4" s="145" t="s">
        <v>111</v>
      </c>
      <c r="E4" s="62" t="s">
        <v>148</v>
      </c>
    </row>
    <row r="5" spans="1:8" ht="33" x14ac:dyDescent="0.25">
      <c r="A5" s="133" t="s">
        <v>94</v>
      </c>
      <c r="B5" s="178">
        <v>4528.1290711199972</v>
      </c>
      <c r="C5" s="178">
        <v>4179.8744349899998</v>
      </c>
      <c r="D5" s="178">
        <v>4503.8532820600003</v>
      </c>
      <c r="E5" s="178">
        <v>4412.2340059600001</v>
      </c>
      <c r="G5" s="76"/>
      <c r="H5" s="75"/>
    </row>
    <row r="6" spans="1:8" ht="16.5" x14ac:dyDescent="0.25">
      <c r="A6" s="134" t="s">
        <v>95</v>
      </c>
      <c r="B6" s="97">
        <v>100</v>
      </c>
      <c r="C6" s="98">
        <v>100</v>
      </c>
      <c r="D6" s="156">
        <v>100</v>
      </c>
      <c r="E6" s="98">
        <v>100</v>
      </c>
    </row>
    <row r="7" spans="1:8" ht="17.25" x14ac:dyDescent="0.25">
      <c r="A7" s="18" t="s">
        <v>62</v>
      </c>
      <c r="B7" s="24"/>
      <c r="C7" s="24"/>
      <c r="D7" s="154"/>
      <c r="E7" s="24"/>
    </row>
    <row r="8" spans="1:8" ht="17.25" x14ac:dyDescent="0.25">
      <c r="A8" s="19" t="s">
        <v>96</v>
      </c>
      <c r="B8" s="155">
        <v>77.240895538892005</v>
      </c>
      <c r="C8" s="155">
        <v>79.474005411072781</v>
      </c>
      <c r="D8" s="155">
        <v>77.619452154778898</v>
      </c>
      <c r="E8" s="155">
        <v>79.103959886429507</v>
      </c>
      <c r="G8" s="29"/>
    </row>
    <row r="9" spans="1:8" ht="17.25" x14ac:dyDescent="0.25">
      <c r="A9" s="19" t="s">
        <v>97</v>
      </c>
      <c r="B9" s="153">
        <v>22.377844690265594</v>
      </c>
      <c r="C9" s="153">
        <v>20.219633171636698</v>
      </c>
      <c r="D9" s="153">
        <v>22.075467401665598</v>
      </c>
      <c r="E9" s="153">
        <v>20.633993118683502</v>
      </c>
      <c r="G9" s="29"/>
    </row>
    <row r="10" spans="1:8" ht="17.25" x14ac:dyDescent="0.25">
      <c r="A10" s="19" t="s">
        <v>98</v>
      </c>
      <c r="B10" s="153">
        <v>0.38125977084239537</v>
      </c>
      <c r="C10" s="153">
        <v>0.30636141729053246</v>
      </c>
      <c r="D10" s="153">
        <v>0.30508044355555303</v>
      </c>
      <c r="E10" s="153">
        <v>0.26204699488698918</v>
      </c>
    </row>
    <row r="11" spans="1:8" ht="17.25" x14ac:dyDescent="0.25">
      <c r="A11" s="17" t="s">
        <v>99</v>
      </c>
      <c r="B11" s="99">
        <v>100</v>
      </c>
      <c r="C11" s="177">
        <v>100</v>
      </c>
      <c r="D11" s="98">
        <v>100</v>
      </c>
      <c r="E11" s="98">
        <v>100</v>
      </c>
    </row>
    <row r="12" spans="1:8" ht="17.25" x14ac:dyDescent="0.25">
      <c r="A12" s="18" t="s">
        <v>62</v>
      </c>
      <c r="B12" s="24"/>
      <c r="C12" s="155"/>
      <c r="D12" s="154"/>
      <c r="E12" s="155"/>
    </row>
    <row r="13" spans="1:8" ht="17.25" x14ac:dyDescent="0.25">
      <c r="A13" s="20" t="s">
        <v>100</v>
      </c>
      <c r="B13" s="155">
        <v>41.848061177754857</v>
      </c>
      <c r="C13" s="155">
        <v>44.536481992537503</v>
      </c>
      <c r="D13" s="155">
        <v>43.499646658647521</v>
      </c>
      <c r="E13" s="155">
        <v>43.431527927156196</v>
      </c>
    </row>
    <row r="14" spans="1:8" ht="17.25" x14ac:dyDescent="0.25">
      <c r="A14" s="20" t="s">
        <v>101</v>
      </c>
      <c r="B14" s="155">
        <v>35.763938883249274</v>
      </c>
      <c r="C14" s="155">
        <v>35.219008075622298</v>
      </c>
      <c r="D14" s="155">
        <v>33.328601850312289</v>
      </c>
      <c r="E14" s="155">
        <v>31.4161098273029</v>
      </c>
    </row>
    <row r="15" spans="1:8" ht="17.25" x14ac:dyDescent="0.25">
      <c r="A15" s="20" t="s">
        <v>102</v>
      </c>
      <c r="B15" s="155">
        <v>17.48574391838525</v>
      </c>
      <c r="C15" s="155">
        <v>16.303424702317166</v>
      </c>
      <c r="D15" s="155">
        <v>19.119722714105233</v>
      </c>
      <c r="E15" s="155">
        <v>21.680902913078004</v>
      </c>
    </row>
    <row r="16" spans="1:8" ht="17.25" x14ac:dyDescent="0.25">
      <c r="A16" s="20" t="s">
        <v>103</v>
      </c>
      <c r="B16" s="155">
        <v>4.3440170644549898</v>
      </c>
      <c r="C16" s="155">
        <v>3.4424729177383595</v>
      </c>
      <c r="D16" s="155">
        <v>3.5774913947974714</v>
      </c>
      <c r="E16" s="155">
        <v>3.046273041693667</v>
      </c>
    </row>
    <row r="17" spans="1:5" ht="17.25" x14ac:dyDescent="0.25">
      <c r="A17" s="20" t="s">
        <v>104</v>
      </c>
      <c r="B17" s="155">
        <v>7.4835767637732975E-2</v>
      </c>
      <c r="C17" s="155">
        <v>6.6355622474736753E-2</v>
      </c>
      <c r="D17" s="155">
        <v>6.1584511223939299E-2</v>
      </c>
      <c r="E17" s="155">
        <v>4.8914232950580408E-2</v>
      </c>
    </row>
    <row r="18" spans="1:5" ht="17.25" x14ac:dyDescent="0.25">
      <c r="A18" s="20" t="s">
        <v>105</v>
      </c>
      <c r="B18" s="155">
        <v>0.48340318851789893</v>
      </c>
      <c r="C18" s="155">
        <v>0.43225668930993205</v>
      </c>
      <c r="D18" s="155">
        <v>0.4129528709135295</v>
      </c>
      <c r="E18" s="155">
        <v>0.3762720578186512</v>
      </c>
    </row>
    <row r="19" spans="1:5" ht="16.5" x14ac:dyDescent="0.25">
      <c r="B19" s="216"/>
    </row>
    <row r="20" spans="1:5" ht="28.5" customHeight="1" x14ac:dyDescent="0.25">
      <c r="A20" s="233" t="s">
        <v>77</v>
      </c>
      <c r="B20" s="233"/>
      <c r="C20" s="233"/>
      <c r="D20" s="233"/>
      <c r="E20" s="233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B13" sqref="B13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34" t="s">
        <v>56</v>
      </c>
      <c r="B1" s="234"/>
      <c r="C1" s="234"/>
      <c r="D1" s="234"/>
      <c r="E1" s="234"/>
    </row>
    <row r="2" spans="1:10" ht="27.75" customHeight="1" x14ac:dyDescent="0.25">
      <c r="A2" s="240" t="s">
        <v>149</v>
      </c>
      <c r="B2" s="240"/>
      <c r="C2" s="240"/>
      <c r="D2" s="240"/>
      <c r="E2" s="240"/>
    </row>
    <row r="3" spans="1:10" ht="1.5" hidden="1" customHeight="1" x14ac:dyDescent="0.25"/>
    <row r="4" spans="1:10" ht="79.5" customHeight="1" x14ac:dyDescent="0.3">
      <c r="A4" s="14"/>
      <c r="B4" s="167">
        <v>44500</v>
      </c>
      <c r="C4" s="167">
        <v>44865</v>
      </c>
      <c r="D4" s="167" t="s">
        <v>111</v>
      </c>
      <c r="E4" s="167" t="s">
        <v>148</v>
      </c>
    </row>
    <row r="5" spans="1:10" ht="24.75" customHeight="1" x14ac:dyDescent="0.25">
      <c r="A5" s="168" t="s">
        <v>86</v>
      </c>
      <c r="B5" s="180">
        <v>1165.8883159999998</v>
      </c>
      <c r="C5" s="180">
        <v>1413.7631659999956</v>
      </c>
      <c r="D5" s="180">
        <v>1496.250603</v>
      </c>
      <c r="E5" s="180">
        <v>1849.5423759999999</v>
      </c>
      <c r="F5" s="59"/>
      <c r="G5" s="29"/>
      <c r="H5" s="29"/>
    </row>
    <row r="6" spans="1:10" ht="21.75" customHeight="1" x14ac:dyDescent="0.25">
      <c r="A6" s="169" t="s">
        <v>87</v>
      </c>
      <c r="B6" s="170">
        <v>100</v>
      </c>
      <c r="C6" s="170">
        <v>100</v>
      </c>
      <c r="D6" s="171">
        <v>100</v>
      </c>
      <c r="E6" s="171">
        <v>100</v>
      </c>
      <c r="H6" s="77"/>
    </row>
    <row r="7" spans="1:10" ht="17.25" x14ac:dyDescent="0.25">
      <c r="A7" s="169" t="s">
        <v>62</v>
      </c>
      <c r="B7" s="171"/>
      <c r="C7" s="171"/>
      <c r="D7" s="173"/>
      <c r="E7" s="173"/>
    </row>
    <row r="8" spans="1:10" ht="17.25" x14ac:dyDescent="0.25">
      <c r="A8" s="172" t="s">
        <v>88</v>
      </c>
      <c r="B8" s="173">
        <v>4.0560748702108098</v>
      </c>
      <c r="C8" s="173">
        <v>4.0128973058844002</v>
      </c>
      <c r="D8" s="173">
        <v>6.8911879329080534</v>
      </c>
      <c r="E8" s="173">
        <v>7.5209930740186515</v>
      </c>
      <c r="J8" s="29"/>
    </row>
    <row r="9" spans="1:10" ht="17.25" x14ac:dyDescent="0.25">
      <c r="A9" s="172" t="s">
        <v>89</v>
      </c>
      <c r="B9" s="173">
        <v>28.514523684445265</v>
      </c>
      <c r="C9" s="173">
        <v>33.118744515373805</v>
      </c>
      <c r="D9" s="173">
        <v>33.720134981960598</v>
      </c>
      <c r="E9" s="173">
        <v>36.337221397083589</v>
      </c>
      <c r="G9" s="77"/>
    </row>
    <row r="10" spans="1:10" ht="17.25" x14ac:dyDescent="0.25">
      <c r="A10" s="172" t="s">
        <v>90</v>
      </c>
      <c r="B10" s="173">
        <v>66.938964589469307</v>
      </c>
      <c r="C10" s="173">
        <v>62.477595840829828</v>
      </c>
      <c r="D10" s="173">
        <v>59.033241839903198</v>
      </c>
      <c r="E10" s="170">
        <v>55.849242407409427</v>
      </c>
    </row>
    <row r="11" spans="1:10" ht="17.25" x14ac:dyDescent="0.25">
      <c r="A11" s="172" t="s">
        <v>91</v>
      </c>
      <c r="B11" s="170">
        <v>0.49043685587462393</v>
      </c>
      <c r="C11" s="170">
        <v>0.39076233791197812</v>
      </c>
      <c r="D11" s="170">
        <v>0.35543524522810199</v>
      </c>
      <c r="E11" s="173">
        <v>0.29254312148833939</v>
      </c>
    </row>
    <row r="12" spans="1:10" ht="36" customHeight="1" x14ac:dyDescent="0.25">
      <c r="A12" s="169" t="s">
        <v>92</v>
      </c>
      <c r="B12" s="174">
        <v>10.076491545109899</v>
      </c>
      <c r="C12" s="174">
        <v>10.470431588383899</v>
      </c>
      <c r="D12" s="174">
        <v>10.549936717858801</v>
      </c>
      <c r="E12" s="174">
        <v>10.850418168086192</v>
      </c>
      <c r="H12" s="29"/>
    </row>
    <row r="13" spans="1:10" ht="22.5" customHeight="1" x14ac:dyDescent="0.25">
      <c r="A13" s="169" t="s">
        <v>93</v>
      </c>
      <c r="B13" s="175">
        <v>3914.2172495139748</v>
      </c>
      <c r="C13" s="175">
        <v>3421.41059352723</v>
      </c>
      <c r="D13" s="175">
        <v>3204</v>
      </c>
      <c r="E13" s="175">
        <v>2939.6517368380642</v>
      </c>
    </row>
    <row r="15" spans="1:10" ht="33.75" customHeight="1" x14ac:dyDescent="0.25">
      <c r="A15" s="233" t="s">
        <v>77</v>
      </c>
      <c r="B15" s="233"/>
      <c r="C15" s="233"/>
      <c r="D15" s="233"/>
      <c r="E15" s="233"/>
    </row>
    <row r="16" spans="1:10" x14ac:dyDescent="0.25">
      <c r="C16" s="61"/>
    </row>
    <row r="17" spans="2:3" x14ac:dyDescent="0.25">
      <c r="B17" s="59"/>
      <c r="C17" s="59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  <vt:lpstr>Sheet1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2023-11-29T10:13:59Z</cp:lastPrinted>
  <dcterms:created xsi:type="dcterms:W3CDTF">2016-03-11T11:20:21Z</dcterms:created>
  <dcterms:modified xsi:type="dcterms:W3CDTF">2023-12-05T07:58:01Z</dcterms:modified>
</cp:coreProperties>
</file>