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24519"/>
</workbook>
</file>

<file path=xl/calcChain.xml><?xml version="1.0" encoding="utf-8"?>
<calcChain xmlns="http://schemas.openxmlformats.org/spreadsheetml/2006/main">
  <c r="H8" i="4"/>
  <c r="G8"/>
  <c r="F8"/>
  <c r="F20" i="2"/>
  <c r="H33" i="1"/>
  <c r="G35"/>
  <c r="G29"/>
  <c r="H11" i="3" l="1"/>
  <c r="H9" i="4"/>
  <c r="H10"/>
  <c r="G9"/>
  <c r="G10"/>
  <c r="F9"/>
  <c r="F10"/>
  <c r="H6" i="3"/>
  <c r="H7"/>
  <c r="H9"/>
  <c r="H10"/>
  <c r="G7"/>
  <c r="G9"/>
  <c r="G10"/>
  <c r="G6"/>
  <c r="F10"/>
  <c r="F9"/>
  <c r="F7"/>
  <c r="F6"/>
  <c r="H19" i="2"/>
  <c r="H20"/>
  <c r="H21"/>
  <c r="H24"/>
  <c r="H25"/>
  <c r="H16"/>
  <c r="H8"/>
  <c r="H11"/>
  <c r="H13"/>
  <c r="H14"/>
  <c r="H15"/>
  <c r="H7"/>
  <c r="G20"/>
  <c r="G21"/>
  <c r="G24"/>
  <c r="G25"/>
  <c r="G19"/>
  <c r="G13"/>
  <c r="G14"/>
  <c r="G15"/>
  <c r="G16"/>
  <c r="G11"/>
  <c r="G8"/>
  <c r="G7"/>
  <c r="F25"/>
  <c r="F24"/>
  <c r="F21"/>
  <c r="F19"/>
  <c r="F15"/>
  <c r="F16"/>
  <c r="F14"/>
  <c r="F13"/>
  <c r="F11"/>
  <c r="F8"/>
  <c r="F7"/>
  <c r="H48" i="1"/>
  <c r="H47"/>
  <c r="H43"/>
  <c r="H44"/>
  <c r="H45"/>
  <c r="H42"/>
  <c r="H31"/>
  <c r="H35"/>
  <c r="H36"/>
  <c r="H37"/>
  <c r="H38"/>
  <c r="H39"/>
  <c r="H29"/>
  <c r="H24"/>
  <c r="H20"/>
  <c r="H21"/>
  <c r="H22"/>
  <c r="H19"/>
  <c r="H8"/>
  <c r="H10"/>
  <c r="H12"/>
  <c r="H13"/>
  <c r="H14"/>
  <c r="H15"/>
  <c r="H16"/>
  <c r="H6"/>
  <c r="G48"/>
  <c r="G47"/>
  <c r="G43"/>
  <c r="G44"/>
  <c r="G45"/>
  <c r="G42"/>
  <c r="G31"/>
  <c r="G33"/>
  <c r="G36"/>
  <c r="G37"/>
  <c r="G39"/>
  <c r="G20"/>
  <c r="G21"/>
  <c r="G22"/>
  <c r="G24"/>
  <c r="G8"/>
  <c r="G10"/>
  <c r="G12"/>
  <c r="G13"/>
  <c r="G14"/>
  <c r="G16"/>
  <c r="G19"/>
  <c r="G6"/>
  <c r="F48"/>
  <c r="F47"/>
  <c r="F45"/>
  <c r="F44"/>
  <c r="F43"/>
  <c r="F42"/>
  <c r="F31"/>
  <c r="F33"/>
  <c r="F35"/>
  <c r="F36"/>
  <c r="F37"/>
  <c r="F39"/>
  <c r="F29"/>
  <c r="F20"/>
  <c r="F19"/>
  <c r="F21"/>
  <c r="F22"/>
  <c r="F24"/>
  <c r="F8"/>
  <c r="F10"/>
  <c r="F12"/>
  <c r="F13"/>
  <c r="F14"/>
  <c r="F16"/>
  <c r="F6"/>
</calcChain>
</file>

<file path=xl/sharedStrings.xml><?xml version="1.0" encoding="utf-8"?>
<sst xmlns="http://schemas.openxmlformats.org/spreadsheetml/2006/main" count="289" uniqueCount="155">
  <si>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</si>
  <si>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</si>
  <si>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</si>
  <si>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</si>
  <si>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</si>
  <si>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</si>
  <si>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</si>
  <si>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</si>
  <si>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</si>
  <si>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</si>
  <si>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</si>
  <si>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</si>
  <si>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</si>
  <si>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</si>
  <si>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</si>
  <si>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</si>
  <si>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</si>
  <si>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</si>
  <si>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</si>
  <si>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</si>
  <si>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</si>
  <si>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</si>
  <si>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</si>
  <si>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</si>
  <si>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</si>
  <si>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</si>
  <si>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r>
      <t xml:space="preserve">  </t>
    </r>
    <r>
      <rPr>
        <b/>
        <i/>
        <sz val="11"/>
        <color theme="1"/>
        <rFont val="GHEA Grapalat"/>
        <family val="3"/>
      </rPr>
      <t>ՀՀ կենտրոնական բանկի արտաքին պարտք</t>
    </r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</si>
  <si>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</si>
  <si>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</si>
  <si>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</si>
  <si>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</si>
  <si>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</si>
  <si>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</si>
  <si>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</si>
  <si>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r>
      <t xml:space="preserve">                                                                                                                             </t>
    </r>
    <r>
      <rPr>
        <b/>
        <sz val="12"/>
        <color theme="1"/>
        <rFont val="GHEA Grapalat"/>
        <family val="3"/>
      </rPr>
      <t xml:space="preserve"> </t>
    </r>
    <r>
      <rPr>
        <b/>
        <sz val="14"/>
        <color theme="1"/>
        <rFont val="GHEA Grapalat"/>
        <family val="3"/>
      </rPr>
      <t>ՏԵՂԵԿԱՆՔ</t>
    </r>
  </si>
  <si>
    <t xml:space="preserve">                                                                                   ՏԵՂԵԿԱՆՔ</t>
  </si>
  <si>
    <t xml:space="preserve">                  </t>
  </si>
  <si>
    <t>մլն ԱՄՆ դոլար</t>
  </si>
  <si>
    <t>Տոկոսավճար</t>
  </si>
  <si>
    <t>Մայր գումարի մարում</t>
  </si>
  <si>
    <t>Վարկային միջոցների ստացում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</si>
  <si>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տեղեկագրերը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</si>
  <si>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</si>
  <si>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</si>
  <si>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</si>
  <si>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</si>
  <si>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</si>
  <si>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արտաքին երաշխիքներ*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</si>
  <si>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</si>
  <si>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</si>
  <si>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</si>
  <si>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</si>
  <si>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</si>
  <si>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</si>
  <si>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</si>
  <si>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</si>
  <si>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</si>
  <si>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</si>
  <si>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</si>
  <si>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</si>
  <si>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</si>
  <si>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</si>
  <si>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</si>
  <si>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առնվազն 20%</t>
  </si>
  <si>
    <t>ՀՀ կառավարության պարտքի մինչև մարում միջին ժամկետը, տարի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</si>
  <si>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</si>
  <si>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</si>
  <si>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</si>
  <si>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</si>
  <si>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ՀՀ կառավարության պարտքի կառավարման  ուղենշային ցուցանիշները 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</si>
  <si>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</si>
  <si>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</si>
  <si>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</si>
  <si>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</si>
  <si>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</si>
  <si>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</si>
  <si>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</si>
  <si>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</si>
  <si>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</si>
  <si>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</si>
  <si>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</si>
  <si>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</si>
  <si>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</si>
  <si>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</si>
  <si>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</si>
  <si>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</si>
  <si>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</si>
  <si>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</si>
  <si>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</si>
  <si>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</si>
  <si>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</si>
  <si>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</si>
  <si>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</si>
  <si>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</si>
  <si>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</si>
  <si>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</si>
  <si>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</si>
  <si>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</si>
  <si>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</si>
  <si>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</si>
  <si>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</si>
  <si>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</si>
  <si>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</si>
  <si>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</si>
  <si>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</si>
  <si>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</si>
  <si>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</si>
  <si>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</si>
  <si>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</si>
  <si>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</si>
  <si>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</si>
  <si>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</si>
  <si>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</si>
  <si>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</si>
  <si>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</si>
  <si>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</si>
  <si>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</si>
  <si>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>31.12.2017</t>
  </si>
  <si>
    <t>01.12.2017-31.12.2017</t>
  </si>
  <si>
    <t>01.01.2017-31.12.2017</t>
  </si>
  <si>
    <t>31.01.2018</t>
  </si>
  <si>
    <t>31.01.2017</t>
  </si>
  <si>
    <t>31.01.2016</t>
  </si>
  <si>
    <t>01.01.2018 - 31.01.2018</t>
  </si>
  <si>
    <t>01.01.2017 - 31.01.2017</t>
  </si>
  <si>
    <t>01.01.2016 - 31.01.2016</t>
  </si>
  <si>
    <t>ուղենիշներն ըստ 2018-2020թթ. ռազմավարական ծրագրի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</si>
  <si>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</si>
  <si>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01.01.2018-31.01.2018</t>
  </si>
  <si>
    <t xml:space="preserve">Փոփոխությունը 01.01.2018 - 01.31.2018-ին 01.12.2017 - 31.12.2017-ի նկատմամբ(%) </t>
  </si>
  <si>
    <t>x</t>
  </si>
  <si>
    <t>01.01.2016-31.01.2016</t>
  </si>
  <si>
    <t>01.01.2017-31.01.2017</t>
  </si>
  <si>
    <t xml:space="preserve">31.01.2018-ը 31.01.2016-ի նկատմամբ(%) </t>
  </si>
  <si>
    <t xml:space="preserve">31.01.2018-ը 31.01.2017-ի նկատմամբ(%) </t>
  </si>
  <si>
    <t xml:space="preserve">31.01.2018-ը 31.12.2017-ի նկատմամբ(%) </t>
  </si>
  <si>
    <t xml:space="preserve">Տեսակարար կշռի փոփոխությունը 31.01.2018-ին 31.01.2017-ի նկատմամբ(+/-) </t>
  </si>
  <si>
    <t xml:space="preserve">Տեսակարար կշռի փոփոխությունը 31.01.2018-ին 31.12.2017-ի նկատմամբ(+/-) </t>
  </si>
  <si>
    <t xml:space="preserve">Տեսակարար կշռի փոփոխությունը` 31.01.2018-ին 31.01.2016-ի նկատմամբ(+/-) </t>
  </si>
  <si>
    <t xml:space="preserve">Փոփոխությունը               31.01.2018-ին 31.01.2016-ի նկատմամբ(+/-) </t>
  </si>
  <si>
    <t xml:space="preserve">Փոփոխությունը         31.01.2018-ին 31.01.2017-ի նկատմամբ(+/-) </t>
  </si>
  <si>
    <t xml:space="preserve">Փոփոխությունը         31.01.2018-ին 31.12.2017-ի նկատմամբ(+/-) </t>
  </si>
  <si>
    <t xml:space="preserve">Փոփոխությունը 01.01.2018 - 01.31.2018-ին 01.01.2016-31.01.2016-ի նկատմամբ(%) </t>
  </si>
  <si>
    <t xml:space="preserve">Փոփոխությունը 01.01.2018 - 31.01.2018-ին 01.01.2017 - 31.01.2017-ի նկատմամբ(%) </t>
  </si>
  <si>
    <t>% (2018թ. հուվար)</t>
  </si>
  <si>
    <t xml:space="preserve">2016-2018թթ. վարկային պայմանագրերով ձևավորված ՀՀ կառավարության արտաքին պարտքը (հունվար ամսվա վերջի դրությամբ) </t>
  </si>
  <si>
    <t>2016-2018թթ. շրջանառության մեջ գտնվող ՀՀ պետական պարտատոմսերը  (հունվար ամսվա վերջի դրությամբ)</t>
  </si>
  <si>
    <t>2016-2018թթ. հուվար ամիսներին ՀՀ պետական բյուջեից ՀՀ կառավարության պարտքի գծով վճարված տոկոսավճարներ</t>
  </si>
  <si>
    <t>2016-2018թթ. հուվար ամիսներին պետական բյուջեի պակասուրդի ֆինանսավորումը փոխառու միջոցների հաշվին</t>
  </si>
  <si>
    <t xml:space="preserve"> 2016-2018թթ.  Հայաստանի Հանրապետության կառավարության արտաքին վարկերի սպասարկման և արտաքին վարկային միջոցների ստացման վերաբերյալ</t>
  </si>
  <si>
    <t>(հունվար ամսվա վերջի դրությամբ)</t>
  </si>
  <si>
    <t xml:space="preserve">             2016-2018թթ.  Հայաստանի Հանրապետության կառավարության պարտքի միջին տոկոսադրույքի վերաբերյալ </t>
  </si>
  <si>
    <t xml:space="preserve">                                                                         (հունվար ամսվա վերջի դրությամբ)</t>
  </si>
  <si>
    <t xml:space="preserve">  2016-2018թթ.  Հայաստանի Հանրապետության կառավարության պարտքի կառուցվածքի վերաբերյալ  (հունվար ամսվա վերջի դրությամբ)</t>
  </si>
  <si>
    <r>
      <t xml:space="preserve">                          </t>
    </r>
    <r>
      <rPr>
        <b/>
        <sz val="12"/>
        <color theme="1"/>
        <rFont val="GHEA Grapalat"/>
        <family val="3"/>
      </rPr>
      <t>2016-2018թթ. Հայաստանի Հանրապետության պետական պարտքի վերաբերյալ (հունվար ամսվա վերջի դրությամբ)</t>
    </r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</si>
</sst>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0.0;[Red]0.0"/>
    <numFmt numFmtId="165" formatCode="#,##0.0;[Red]#,##0.0"/>
    <numFmt numFmtId="166" formatCode="#,##0.0"/>
    <numFmt numFmtId="167" formatCode="#,##0.00;[Red]#,##0.00"/>
    <numFmt numFmtId="168" formatCode="0.0"/>
    <numFmt numFmtId="169" formatCode="_(* #,##0.0_);_(* \(#,##0.0\);_(* &quot;-&quot;??_);_(@_)"/>
    <numFmt numFmtId="170" formatCode="0.0000"/>
    <numFmt numFmtId="171" formatCode="0.00;[Red]0.00"/>
    <numFmt numFmtId="172" formatCode="0;[Red]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b/>
      <i/>
      <sz val="12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wrapText="1"/>
    </xf>
    <xf numFmtId="165" fontId="3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9" fillId="0" borderId="0" xfId="0" applyFont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/>
    </xf>
    <xf numFmtId="166" fontId="6" fillId="4" borderId="1" xfId="0" applyNumberFormat="1" applyFont="1" applyFill="1" applyBorder="1" applyAlignment="1">
      <alignment horizontal="center"/>
    </xf>
    <xf numFmtId="0" fontId="2" fillId="0" borderId="4" xfId="0" applyFont="1" applyBorder="1" applyAlignment="1"/>
    <xf numFmtId="168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1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166" fontId="6" fillId="5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0" fillId="0" borderId="0" xfId="0"/>
    <xf numFmtId="166" fontId="2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/>
    <xf numFmtId="0" fontId="9" fillId="0" borderId="0" xfId="0" applyFont="1"/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168" fontId="4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1" xfId="0" applyFont="1" applyBorder="1"/>
    <xf numFmtId="0" fontId="16" fillId="0" borderId="1" xfId="3" applyFont="1" applyBorder="1" applyAlignment="1">
      <alignment vertical="center" wrapText="1"/>
    </xf>
    <xf numFmtId="2" fontId="18" fillId="0" borderId="1" xfId="4" applyNumberFormat="1" applyFont="1" applyFill="1" applyBorder="1" applyAlignment="1">
      <alignment horizontal="center" vertical="center" wrapText="1"/>
    </xf>
    <xf numFmtId="0" fontId="19" fillId="0" borderId="1" xfId="3" applyFont="1" applyBorder="1" applyAlignment="1">
      <alignment horizontal="left" vertical="center" wrapText="1" indent="15"/>
    </xf>
    <xf numFmtId="2" fontId="9" fillId="0" borderId="1" xfId="0" applyNumberFormat="1" applyFont="1" applyBorder="1" applyAlignment="1">
      <alignment horizontal="center" vertical="center" wrapText="1"/>
    </xf>
    <xf numFmtId="2" fontId="20" fillId="0" borderId="1" xfId="4" applyNumberFormat="1" applyFont="1" applyFill="1" applyBorder="1" applyAlignment="1">
      <alignment horizontal="center" vertical="center" wrapText="1"/>
    </xf>
    <xf numFmtId="0" fontId="21" fillId="0" borderId="1" xfId="3" applyFont="1" applyBorder="1" applyAlignment="1">
      <alignment horizontal="left" vertical="center" wrapText="1" indent="2"/>
    </xf>
    <xf numFmtId="2" fontId="14" fillId="0" borderId="1" xfId="4" applyNumberFormat="1" applyFont="1" applyFill="1" applyBorder="1" applyAlignment="1">
      <alignment horizontal="center" vertical="center" wrapText="1"/>
    </xf>
    <xf numFmtId="2" fontId="22" fillId="0" borderId="1" xfId="4" applyNumberFormat="1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 indent="3"/>
    </xf>
    <xf numFmtId="2" fontId="20" fillId="0" borderId="7" xfId="4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left" vertical="center" wrapText="1" indent="15"/>
    </xf>
    <xf numFmtId="0" fontId="20" fillId="0" borderId="1" xfId="3" applyFont="1" applyFill="1" applyBorder="1" applyAlignment="1">
      <alignment horizontal="left" vertical="center" wrapText="1" indent="7"/>
    </xf>
    <xf numFmtId="0" fontId="23" fillId="0" borderId="1" xfId="3" applyFont="1" applyBorder="1" applyAlignment="1">
      <alignment horizontal="left" vertical="center" indent="3"/>
    </xf>
    <xf numFmtId="0" fontId="19" fillId="0" borderId="1" xfId="3" applyFont="1" applyBorder="1" applyAlignment="1">
      <alignment horizontal="left" vertical="center" indent="11"/>
    </xf>
    <xf numFmtId="0" fontId="19" fillId="0" borderId="1" xfId="3" applyFont="1" applyBorder="1" applyAlignment="1">
      <alignment horizontal="left" vertical="center" indent="7"/>
    </xf>
    <xf numFmtId="0" fontId="24" fillId="0" borderId="0" xfId="3" applyFont="1" applyAlignment="1">
      <alignment vertical="center"/>
    </xf>
    <xf numFmtId="0" fontId="21" fillId="0" borderId="1" xfId="3" applyFont="1" applyBorder="1" applyAlignment="1">
      <alignment horizontal="left" vertical="center" wrapText="1"/>
    </xf>
    <xf numFmtId="2" fontId="14" fillId="0" borderId="1" xfId="4" applyNumberFormat="1" applyFont="1" applyBorder="1" applyAlignment="1">
      <alignment horizontal="center" vertical="center" wrapText="1"/>
    </xf>
    <xf numFmtId="2" fontId="20" fillId="0" borderId="1" xfId="4" applyNumberFormat="1" applyFont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 indent="2"/>
    </xf>
    <xf numFmtId="2" fontId="22" fillId="0" borderId="1" xfId="4" applyNumberFormat="1" applyFont="1" applyBorder="1" applyAlignment="1">
      <alignment horizontal="center" vertical="center" wrapText="1"/>
    </xf>
    <xf numFmtId="2" fontId="22" fillId="0" borderId="1" xfId="2" applyNumberFormat="1" applyFont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left" vertical="center" wrapText="1" indent="5"/>
    </xf>
    <xf numFmtId="0" fontId="19" fillId="0" borderId="1" xfId="3" applyFont="1" applyFill="1" applyBorder="1" applyAlignment="1">
      <alignment horizontal="left" vertical="center" wrapText="1" indent="5"/>
    </xf>
    <xf numFmtId="0" fontId="19" fillId="0" borderId="1" xfId="3" applyFont="1" applyFill="1" applyBorder="1" applyAlignment="1">
      <alignment horizontal="left" vertical="center" wrapText="1"/>
    </xf>
    <xf numFmtId="0" fontId="19" fillId="0" borderId="1" xfId="3" applyFont="1" applyBorder="1" applyAlignment="1">
      <alignment horizontal="left" vertical="center" wrapText="1" indent="5"/>
    </xf>
    <xf numFmtId="0" fontId="23" fillId="0" borderId="0" xfId="3" applyFont="1" applyBorder="1" applyAlignment="1">
      <alignment vertical="center" wrapText="1"/>
    </xf>
    <xf numFmtId="0" fontId="9" fillId="0" borderId="0" xfId="0" applyFont="1" applyBorder="1"/>
    <xf numFmtId="169" fontId="19" fillId="0" borderId="1" xfId="5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 indent="4"/>
    </xf>
    <xf numFmtId="1" fontId="20" fillId="7" borderId="1" xfId="5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2" fontId="20" fillId="0" borderId="1" xfId="15" applyNumberFormat="1" applyFont="1" applyBorder="1" applyAlignment="1">
      <alignment horizontal="center" vertical="center" wrapText="1"/>
    </xf>
    <xf numFmtId="2" fontId="20" fillId="0" borderId="1" xfId="16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indent="2"/>
    </xf>
    <xf numFmtId="2" fontId="20" fillId="0" borderId="1" xfId="18" applyNumberFormat="1" applyFont="1" applyBorder="1" applyAlignment="1">
      <alignment horizontal="center" vertical="center" wrapText="1"/>
    </xf>
    <xf numFmtId="2" fontId="20" fillId="0" borderId="1" xfId="20" applyNumberFormat="1" applyFont="1" applyFill="1" applyBorder="1" applyAlignment="1">
      <alignment horizontal="center" vertical="center" wrapText="1"/>
    </xf>
    <xf numFmtId="2" fontId="20" fillId="0" borderId="1" xfId="23" applyNumberFormat="1" applyFont="1" applyFill="1" applyBorder="1" applyAlignment="1">
      <alignment horizontal="center" vertical="center" wrapText="1"/>
    </xf>
    <xf numFmtId="2" fontId="20" fillId="0" borderId="1" xfId="25" applyNumberFormat="1" applyFont="1" applyBorder="1" applyAlignment="1">
      <alignment horizontal="center" vertical="center" wrapText="1"/>
    </xf>
    <xf numFmtId="2" fontId="20" fillId="0" borderId="1" xfId="26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indent="4"/>
    </xf>
    <xf numFmtId="1" fontId="20" fillId="0" borderId="1" xfId="16" applyNumberFormat="1" applyFont="1" applyBorder="1" applyAlignment="1">
      <alignment horizontal="center" vertical="center" wrapText="1"/>
    </xf>
    <xf numFmtId="1" fontId="20" fillId="0" borderId="1" xfId="26" applyNumberFormat="1" applyFont="1" applyBorder="1" applyAlignment="1">
      <alignment horizontal="center" vertical="center" wrapText="1"/>
    </xf>
    <xf numFmtId="0" fontId="20" fillId="0" borderId="1" xfId="2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70" fontId="20" fillId="0" borderId="1" xfId="9" applyNumberFormat="1" applyFont="1" applyBorder="1" applyAlignment="1">
      <alignment horizontal="center" vertical="center" wrapText="1"/>
    </xf>
    <xf numFmtId="168" fontId="13" fillId="6" borderId="1" xfId="0" applyNumberFormat="1" applyFont="1" applyFill="1" applyBorder="1" applyAlignment="1">
      <alignment horizontal="center" vertical="center" wrapText="1"/>
    </xf>
    <xf numFmtId="170" fontId="20" fillId="0" borderId="1" xfId="7" applyNumberFormat="1" applyFont="1" applyBorder="1" applyAlignment="1">
      <alignment horizontal="center" vertical="center" wrapText="1"/>
    </xf>
    <xf numFmtId="2" fontId="9" fillId="0" borderId="0" xfId="0" applyNumberFormat="1" applyFont="1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8" fontId="0" fillId="0" borderId="0" xfId="0" applyNumberFormat="1"/>
    <xf numFmtId="0" fontId="2" fillId="0" borderId="3" xfId="0" applyFont="1" applyBorder="1" applyAlignment="1"/>
    <xf numFmtId="165" fontId="22" fillId="0" borderId="1" xfId="4" applyNumberFormat="1" applyFont="1" applyBorder="1" applyAlignment="1">
      <alignment horizontal="center" vertical="center"/>
    </xf>
    <xf numFmtId="166" fontId="22" fillId="0" borderId="4" xfId="4" applyNumberFormat="1" applyFont="1" applyFill="1" applyBorder="1" applyAlignment="1">
      <alignment horizontal="center" vertical="center" wrapText="1"/>
    </xf>
    <xf numFmtId="166" fontId="20" fillId="0" borderId="4" xfId="4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8" xfId="0" applyFont="1" applyBorder="1" applyAlignment="1"/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166" fontId="14" fillId="0" borderId="4" xfId="4" applyNumberFormat="1" applyFont="1" applyFill="1" applyBorder="1" applyAlignment="1">
      <alignment horizontal="center" vertical="center" wrapText="1"/>
    </xf>
    <xf numFmtId="170" fontId="20" fillId="0" borderId="1" xfId="8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4" fillId="0" borderId="0" xfId="0" applyFont="1" applyAlignment="1">
      <alignment vertical="top"/>
    </xf>
    <xf numFmtId="171" fontId="9" fillId="0" borderId="1" xfId="0" applyNumberFormat="1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 vertical="center" wrapText="1"/>
    </xf>
    <xf numFmtId="168" fontId="2" fillId="6" borderId="1" xfId="0" applyNumberFormat="1" applyFont="1" applyFill="1" applyBorder="1" applyAlignment="1">
      <alignment horizontal="center" vertical="center" wrapText="1"/>
    </xf>
    <xf numFmtId="2" fontId="18" fillId="6" borderId="1" xfId="4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71" fontId="9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Border="1" applyAlignment="1">
      <alignment horizontal="center" vertical="center" wrapText="1"/>
    </xf>
    <xf numFmtId="171" fontId="20" fillId="0" borderId="1" xfId="2" applyNumberFormat="1" applyFont="1" applyBorder="1" applyAlignment="1">
      <alignment horizontal="center" vertical="center" wrapText="1"/>
    </xf>
    <xf numFmtId="39" fontId="21" fillId="0" borderId="8" xfId="5" applyNumberFormat="1" applyFont="1" applyFill="1" applyBorder="1" applyAlignment="1">
      <alignment horizontal="center" vertical="center"/>
    </xf>
    <xf numFmtId="39" fontId="21" fillId="0" borderId="1" xfId="5" applyNumberFormat="1" applyFont="1" applyFill="1" applyBorder="1" applyAlignment="1">
      <alignment horizontal="center" vertical="center" wrapText="1"/>
    </xf>
    <xf numFmtId="39" fontId="21" fillId="0" borderId="1" xfId="5" applyNumberFormat="1" applyFont="1" applyFill="1" applyBorder="1" applyAlignment="1">
      <alignment horizontal="center" vertical="center"/>
    </xf>
    <xf numFmtId="2" fontId="20" fillId="0" borderId="1" xfId="7" applyNumberFormat="1" applyFont="1" applyBorder="1" applyAlignment="1">
      <alignment horizontal="center" vertical="center" wrapText="1"/>
    </xf>
    <xf numFmtId="2" fontId="20" fillId="0" borderId="1" xfId="8" applyNumberFormat="1" applyFont="1" applyBorder="1" applyAlignment="1">
      <alignment horizontal="center" vertical="center" wrapText="1"/>
    </xf>
    <xf numFmtId="2" fontId="20" fillId="0" borderId="1" xfId="9" applyNumberFormat="1" applyFont="1" applyBorder="1" applyAlignment="1">
      <alignment horizontal="center" vertical="center" wrapText="1"/>
    </xf>
    <xf numFmtId="2" fontId="20" fillId="0" borderId="1" xfId="2" applyNumberFormat="1" applyFont="1" applyBorder="1" applyAlignment="1">
      <alignment horizontal="center" vertical="center" wrapText="1"/>
    </xf>
    <xf numFmtId="166" fontId="22" fillId="0" borderId="1" xfId="4" applyNumberFormat="1" applyFont="1" applyFill="1" applyBorder="1" applyAlignment="1">
      <alignment horizontal="center" vertical="center" wrapText="1"/>
    </xf>
    <xf numFmtId="166" fontId="20" fillId="0" borderId="1" xfId="4" applyNumberFormat="1" applyFont="1" applyFill="1" applyBorder="1" applyAlignment="1">
      <alignment horizontal="center" vertical="center" wrapText="1"/>
    </xf>
    <xf numFmtId="166" fontId="20" fillId="0" borderId="1" xfId="4" applyNumberFormat="1" applyFont="1" applyFill="1" applyBorder="1" applyAlignment="1">
      <alignment horizontal="center" vertical="center" wrapText="1" shrinkToFit="1"/>
    </xf>
    <xf numFmtId="171" fontId="2" fillId="6" borderId="1" xfId="0" applyNumberFormat="1" applyFont="1" applyFill="1" applyBorder="1" applyAlignment="1">
      <alignment horizontal="center" vertical="center" wrapText="1"/>
    </xf>
    <xf numFmtId="171" fontId="3" fillId="2" borderId="1" xfId="0" applyNumberFormat="1" applyFont="1" applyFill="1" applyBorder="1" applyAlignment="1">
      <alignment horizontal="center" vertical="center" wrapText="1"/>
    </xf>
    <xf numFmtId="171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0" fontId="2" fillId="6" borderId="4" xfId="0" applyFont="1" applyFill="1" applyBorder="1" applyAlignment="1"/>
    <xf numFmtId="166" fontId="6" fillId="6" borderId="1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wrapText="1"/>
    </xf>
    <xf numFmtId="166" fontId="3" fillId="6" borderId="1" xfId="0" applyNumberFormat="1" applyFont="1" applyFill="1" applyBorder="1" applyAlignment="1">
      <alignment horizontal="center"/>
    </xf>
    <xf numFmtId="166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wrapText="1"/>
    </xf>
    <xf numFmtId="0" fontId="7" fillId="0" borderId="0" xfId="0" applyFont="1" applyAlignment="1"/>
    <xf numFmtId="4" fontId="6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2" borderId="1" xfId="1" applyNumberFormat="1" applyFont="1" applyFill="1" applyBorder="1" applyAlignment="1">
      <alignment horizontal="center"/>
    </xf>
    <xf numFmtId="167" fontId="6" fillId="5" borderId="1" xfId="0" applyNumberFormat="1" applyFont="1" applyFill="1" applyBorder="1" applyAlignment="1">
      <alignment horizontal="center" vertical="center" wrapText="1"/>
    </xf>
    <xf numFmtId="167" fontId="6" fillId="5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/>
    </xf>
    <xf numFmtId="4" fontId="2" fillId="6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 vertical="center" wrapText="1"/>
    </xf>
    <xf numFmtId="171" fontId="2" fillId="6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2" fillId="0" borderId="0" xfId="0" applyFont="1" applyAlignment="1"/>
    <xf numFmtId="0" fontId="2" fillId="6" borderId="4" xfId="0" applyFont="1" applyFill="1" applyBorder="1" applyAlignment="1">
      <alignment vertical="center" wrapText="1"/>
    </xf>
    <xf numFmtId="4" fontId="3" fillId="2" borderId="0" xfId="0" applyNumberFormat="1" applyFont="1" applyFill="1" applyAlignment="1">
      <alignment horizontal="center"/>
    </xf>
    <xf numFmtId="4" fontId="6" fillId="5" borderId="1" xfId="0" applyNumberFormat="1" applyFont="1" applyFill="1" applyBorder="1" applyAlignment="1">
      <alignment horizontal="center"/>
    </xf>
    <xf numFmtId="4" fontId="2" fillId="0" borderId="6" xfId="0" applyNumberFormat="1" applyFont="1" applyBorder="1" applyAlignment="1">
      <alignment horizontal="center" vertical="center" wrapText="1"/>
    </xf>
    <xf numFmtId="4" fontId="2" fillId="6" borderId="6" xfId="1" applyNumberFormat="1" applyFont="1" applyFill="1" applyBorder="1" applyAlignment="1">
      <alignment horizontal="center" vertical="center"/>
    </xf>
    <xf numFmtId="171" fontId="2" fillId="6" borderId="1" xfId="1" applyNumberFormat="1" applyFont="1" applyFill="1" applyBorder="1" applyAlignment="1">
      <alignment horizontal="center" vertical="center" wrapText="1"/>
    </xf>
    <xf numFmtId="165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/>
    </xf>
    <xf numFmtId="167" fontId="6" fillId="5" borderId="1" xfId="1" applyNumberFormat="1" applyFont="1" applyFill="1" applyBorder="1" applyAlignment="1">
      <alignment horizontal="center" vertical="center"/>
    </xf>
    <xf numFmtId="171" fontId="2" fillId="0" borderId="1" xfId="1" applyNumberFormat="1" applyFont="1" applyBorder="1" applyAlignment="1">
      <alignment horizontal="center" vertical="center" wrapText="1"/>
    </xf>
    <xf numFmtId="2" fontId="6" fillId="5" borderId="1" xfId="1" applyNumberFormat="1" applyFont="1" applyFill="1" applyBorder="1" applyAlignment="1">
      <alignment horizontal="center" vertical="center"/>
    </xf>
    <xf numFmtId="2" fontId="6" fillId="5" borderId="1" xfId="1" applyNumberFormat="1" applyFont="1" applyFill="1" applyBorder="1" applyAlignment="1">
      <alignment horizontal="center" vertical="center" wrapText="1"/>
    </xf>
    <xf numFmtId="2" fontId="22" fillId="0" borderId="1" xfId="4" applyNumberFormat="1" applyFont="1" applyBorder="1" applyAlignment="1">
      <alignment horizontal="center" vertical="center"/>
    </xf>
    <xf numFmtId="172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3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Layout" workbookViewId="0">
      <selection activeCell="H34" sqref="H34"/>
    </sheetView>
  </sheetViews>
  <sheetFormatPr defaultRowHeight="15"/>
  <cols>
    <col min="1" max="1" width="55.85546875" customWidth="1"/>
    <col min="2" max="2" width="12" customWidth="1"/>
    <col min="3" max="3" width="11.85546875" style="25" customWidth="1"/>
    <col min="4" max="5" width="11.85546875" style="44" customWidth="1"/>
    <col min="6" max="6" width="13" style="10" customWidth="1"/>
    <col min="7" max="7" width="13" customWidth="1"/>
    <col min="8" max="8" width="12" customWidth="1"/>
  </cols>
  <sheetData>
    <row r="1" spans="1:8" s="10" customFormat="1" ht="20.25">
      <c r="A1" s="168" t="s">
        <v>34</v>
      </c>
      <c r="B1" s="168"/>
      <c r="C1" s="168"/>
      <c r="D1" s="168"/>
      <c r="E1" s="168"/>
      <c r="F1" s="168"/>
      <c r="G1" s="168"/>
      <c r="H1" s="168"/>
    </row>
    <row r="2" spans="1:8" s="10" customFormat="1" ht="27" customHeight="1">
      <c r="A2" s="198" t="s">
        <v>154</v>
      </c>
      <c r="B2" s="198"/>
      <c r="C2" s="198"/>
      <c r="D2" s="198"/>
      <c r="E2" s="198"/>
      <c r="F2" s="198"/>
      <c r="G2" s="198"/>
      <c r="H2" s="198"/>
    </row>
    <row r="3" spans="1:8" s="10" customFormat="1" ht="14.25" customHeight="1">
      <c r="A3" s="168"/>
      <c r="B3" s="168"/>
      <c r="C3" s="182" t="s">
        <v>71</v>
      </c>
      <c r="D3" s="168"/>
      <c r="E3" s="168"/>
      <c r="F3" s="168"/>
      <c r="G3" s="168"/>
      <c r="H3" s="168"/>
    </row>
    <row r="4" spans="1:8" ht="3.75" customHeight="1">
      <c r="A4" s="201" t="s">
        <v>51</v>
      </c>
      <c r="B4" s="201"/>
      <c r="C4" s="24"/>
      <c r="D4" s="124"/>
      <c r="E4" s="124"/>
      <c r="F4" s="17"/>
      <c r="G4" s="16"/>
      <c r="H4" s="16"/>
    </row>
    <row r="5" spans="1:8" ht="76.5" customHeight="1">
      <c r="A5" s="2"/>
      <c r="B5" s="11" t="s">
        <v>122</v>
      </c>
      <c r="C5" s="11" t="s">
        <v>121</v>
      </c>
      <c r="D5" s="11" t="s">
        <v>117</v>
      </c>
      <c r="E5" s="11" t="s">
        <v>120</v>
      </c>
      <c r="F5" s="33" t="s">
        <v>133</v>
      </c>
      <c r="G5" s="33" t="s">
        <v>134</v>
      </c>
      <c r="H5" s="33" t="s">
        <v>135</v>
      </c>
    </row>
    <row r="6" spans="1:8" ht="16.5">
      <c r="A6" s="27" t="s">
        <v>28</v>
      </c>
      <c r="B6" s="169">
        <v>2485.47970106721</v>
      </c>
      <c r="C6" s="169">
        <v>2903.1285838390399</v>
      </c>
      <c r="D6" s="169">
        <v>3279.5859263171801</v>
      </c>
      <c r="E6" s="169">
        <v>3315.4464096829201</v>
      </c>
      <c r="F6" s="170">
        <f>E6/B6*100</f>
        <v>133.39261665501999</v>
      </c>
      <c r="G6" s="170">
        <f>E6/C6*100</f>
        <v>114.20253405719423</v>
      </c>
      <c r="H6" s="170">
        <f>E6/D6*100</f>
        <v>101.09344545840302</v>
      </c>
    </row>
    <row r="7" spans="1:8" ht="16.5">
      <c r="A7" s="120" t="s">
        <v>27</v>
      </c>
      <c r="B7" s="28"/>
      <c r="C7" s="28"/>
      <c r="D7" s="28"/>
      <c r="E7" s="162"/>
      <c r="F7" s="165"/>
      <c r="G7" s="165"/>
      <c r="H7" s="165"/>
    </row>
    <row r="8" spans="1:8" ht="16.5" customHeight="1">
      <c r="A8" s="12" t="s">
        <v>30</v>
      </c>
      <c r="B8" s="171">
        <v>2252.0630080286501</v>
      </c>
      <c r="C8" s="172">
        <v>2654.56249748344</v>
      </c>
      <c r="D8" s="172">
        <v>2988.3796274422398</v>
      </c>
      <c r="E8" s="172">
        <v>3021.06618965283</v>
      </c>
      <c r="F8" s="171">
        <f t="shared" ref="F8:F24" si="0">E8/B8*100</f>
        <v>134.1466104137703</v>
      </c>
      <c r="G8" s="171">
        <f t="shared" ref="G8:G24" si="1">E8/C8*100</f>
        <v>113.80655729585725</v>
      </c>
      <c r="H8" s="171">
        <f t="shared" ref="H8:H16" si="2">E8/D8*100</f>
        <v>101.09378881820869</v>
      </c>
    </row>
    <row r="9" spans="1:8" ht="16.5">
      <c r="A9" s="117" t="s">
        <v>3</v>
      </c>
      <c r="B9" s="118"/>
      <c r="C9" s="118"/>
      <c r="D9" s="126"/>
      <c r="E9" s="164"/>
      <c r="F9" s="163"/>
      <c r="G9" s="163"/>
      <c r="H9" s="163"/>
    </row>
    <row r="10" spans="1:8" ht="16.5">
      <c r="A10" s="35" t="s">
        <v>2</v>
      </c>
      <c r="B10" s="173">
        <v>1876.32185278115</v>
      </c>
      <c r="C10" s="173">
        <v>2103.74151073344</v>
      </c>
      <c r="D10" s="173">
        <v>2368.8772739422402</v>
      </c>
      <c r="E10" s="173">
        <v>2385.38768690283</v>
      </c>
      <c r="F10" s="174">
        <f t="shared" si="0"/>
        <v>127.13105075054818</v>
      </c>
      <c r="G10" s="174">
        <f t="shared" si="1"/>
        <v>113.38786988479387</v>
      </c>
      <c r="H10" s="174">
        <f t="shared" si="2"/>
        <v>100.69697206952024</v>
      </c>
    </row>
    <row r="11" spans="1:8" ht="16.5">
      <c r="A11" s="202" t="s">
        <v>1</v>
      </c>
      <c r="B11" s="203"/>
      <c r="C11" s="7"/>
      <c r="D11" s="7"/>
      <c r="E11" s="7"/>
      <c r="F11" s="163"/>
      <c r="G11" s="163"/>
      <c r="H11" s="163"/>
    </row>
    <row r="12" spans="1:8" ht="18.75" customHeight="1">
      <c r="A12" s="2" t="s">
        <v>46</v>
      </c>
      <c r="B12" s="175">
        <v>1435.53983578115</v>
      </c>
      <c r="C12" s="176">
        <v>1655.97599592344</v>
      </c>
      <c r="D12" s="176">
        <v>1946.57736167555</v>
      </c>
      <c r="E12" s="176">
        <v>1964.81672717529</v>
      </c>
      <c r="F12" s="177">
        <f t="shared" si="0"/>
        <v>136.86953703420801</v>
      </c>
      <c r="G12" s="177">
        <f t="shared" si="1"/>
        <v>118.65007294864971</v>
      </c>
      <c r="H12" s="177">
        <f t="shared" si="2"/>
        <v>100.93699669269964</v>
      </c>
    </row>
    <row r="13" spans="1:8" ht="33.75" customHeight="1">
      <c r="A13" s="2" t="s">
        <v>49</v>
      </c>
      <c r="B13" s="58">
        <v>0.74866200000000005</v>
      </c>
      <c r="C13" s="159">
        <v>7.9962499999999999</v>
      </c>
      <c r="D13" s="159">
        <v>9.6807289999999995</v>
      </c>
      <c r="E13" s="159">
        <v>9.7277290000000001</v>
      </c>
      <c r="F13" s="178">
        <f t="shared" si="0"/>
        <v>1299.3485711843261</v>
      </c>
      <c r="G13" s="178">
        <f t="shared" si="1"/>
        <v>121.65363764264498</v>
      </c>
      <c r="H13" s="178">
        <f t="shared" si="2"/>
        <v>100.48550062707055</v>
      </c>
    </row>
    <row r="14" spans="1:8" ht="34.5" customHeight="1">
      <c r="A14" s="2" t="s">
        <v>48</v>
      </c>
      <c r="B14" s="58">
        <v>440.03335499999997</v>
      </c>
      <c r="C14" s="159">
        <v>439.76926480999998</v>
      </c>
      <c r="D14" s="159">
        <v>409.03884269999998</v>
      </c>
      <c r="E14" s="159">
        <v>407.16426260999998</v>
      </c>
      <c r="F14" s="178">
        <f t="shared" si="0"/>
        <v>92.53031798237204</v>
      </c>
      <c r="G14" s="178">
        <f t="shared" si="1"/>
        <v>92.585884278637153</v>
      </c>
      <c r="H14" s="178">
        <f t="shared" si="2"/>
        <v>99.541710983331996</v>
      </c>
    </row>
    <row r="15" spans="1:8" ht="16.5">
      <c r="A15" s="2" t="s">
        <v>47</v>
      </c>
      <c r="B15" s="4" t="s">
        <v>24</v>
      </c>
      <c r="C15" s="4" t="s">
        <v>24</v>
      </c>
      <c r="D15" s="136">
        <v>3.5803405666849999</v>
      </c>
      <c r="E15" s="136">
        <v>3.678968117548</v>
      </c>
      <c r="F15" s="136" t="s">
        <v>24</v>
      </c>
      <c r="G15" s="136" t="s">
        <v>24</v>
      </c>
      <c r="H15" s="179">
        <f t="shared" si="2"/>
        <v>102.75469746595417</v>
      </c>
    </row>
    <row r="16" spans="1:8" ht="16.5">
      <c r="A16" s="35" t="s">
        <v>6</v>
      </c>
      <c r="B16" s="40">
        <v>375.74115524749999</v>
      </c>
      <c r="C16" s="40">
        <v>550.82098674999997</v>
      </c>
      <c r="D16" s="40">
        <v>619.50235350000003</v>
      </c>
      <c r="E16" s="40">
        <v>635.67850275000001</v>
      </c>
      <c r="F16" s="180">
        <f t="shared" si="0"/>
        <v>169.17989788243446</v>
      </c>
      <c r="G16" s="180">
        <f t="shared" si="1"/>
        <v>115.40564322007472</v>
      </c>
      <c r="H16" s="180">
        <f t="shared" si="2"/>
        <v>102.61115218668817</v>
      </c>
    </row>
    <row r="17" spans="1:8" ht="16.5">
      <c r="A17" s="117" t="s">
        <v>1</v>
      </c>
      <c r="B17" s="118"/>
      <c r="C17" s="118"/>
      <c r="D17" s="126"/>
      <c r="E17" s="125"/>
      <c r="F17" s="129"/>
      <c r="G17" s="129"/>
      <c r="H17" s="133"/>
    </row>
    <row r="18" spans="1:8" ht="21" customHeight="1">
      <c r="A18" s="2" t="s">
        <v>46</v>
      </c>
      <c r="B18" s="6" t="s">
        <v>24</v>
      </c>
      <c r="C18" s="6" t="s">
        <v>24</v>
      </c>
      <c r="D18" s="6" t="s">
        <v>24</v>
      </c>
      <c r="E18" s="6" t="s">
        <v>24</v>
      </c>
      <c r="F18" s="6" t="s">
        <v>24</v>
      </c>
      <c r="G18" s="6" t="s">
        <v>24</v>
      </c>
      <c r="H18" s="6" t="s">
        <v>24</v>
      </c>
    </row>
    <row r="19" spans="1:8" ht="36.75" customHeight="1">
      <c r="A19" s="2" t="s">
        <v>45</v>
      </c>
      <c r="B19" s="58">
        <v>326.02356099999997</v>
      </c>
      <c r="C19" s="58">
        <v>500.92163299999999</v>
      </c>
      <c r="D19" s="58">
        <v>540.049441</v>
      </c>
      <c r="E19" s="58">
        <v>557.85248999999999</v>
      </c>
      <c r="F19" s="178">
        <f t="shared" si="0"/>
        <v>171.10802921387636</v>
      </c>
      <c r="G19" s="178">
        <f t="shared" si="1"/>
        <v>111.3652222722032</v>
      </c>
      <c r="H19" s="58">
        <f>E19/D19*100</f>
        <v>103.29655910152123</v>
      </c>
    </row>
    <row r="20" spans="1:8" ht="36" customHeight="1">
      <c r="A20" s="2" t="s">
        <v>43</v>
      </c>
      <c r="B20" s="58">
        <v>48.751835</v>
      </c>
      <c r="C20" s="58">
        <v>46.495743750000003</v>
      </c>
      <c r="D20" s="58">
        <v>75.096012500000001</v>
      </c>
      <c r="E20" s="58">
        <v>73.500342750000002</v>
      </c>
      <c r="F20" s="178">
        <f>E20/B20*100</f>
        <v>150.76425892481791</v>
      </c>
      <c r="G20" s="178">
        <f>E20/C20*100</f>
        <v>158.07972261977204</v>
      </c>
      <c r="H20" s="58">
        <f t="shared" ref="H20:H22" si="3">E20/D20*100</f>
        <v>97.875160482056216</v>
      </c>
    </row>
    <row r="21" spans="1:8" ht="16.5">
      <c r="A21" s="2" t="s">
        <v>44</v>
      </c>
      <c r="B21" s="58">
        <v>0.96575924749999997</v>
      </c>
      <c r="C21" s="58">
        <v>3.40361</v>
      </c>
      <c r="D21" s="58">
        <v>4.3569000000000004</v>
      </c>
      <c r="E21" s="58">
        <v>4.3256699999999997</v>
      </c>
      <c r="F21" s="181">
        <f t="shared" si="0"/>
        <v>447.90355476249272</v>
      </c>
      <c r="G21" s="181">
        <f t="shared" si="1"/>
        <v>127.09064787093702</v>
      </c>
      <c r="H21" s="58">
        <f t="shared" si="3"/>
        <v>99.283205949184037</v>
      </c>
    </row>
    <row r="22" spans="1:8" ht="19.5" customHeight="1">
      <c r="A22" s="35" t="s">
        <v>29</v>
      </c>
      <c r="B22" s="40">
        <v>233.416693038555</v>
      </c>
      <c r="C22" s="40">
        <v>248.56608635559201</v>
      </c>
      <c r="D22" s="40">
        <v>291.206298874943</v>
      </c>
      <c r="E22" s="40">
        <v>294.38022003008302</v>
      </c>
      <c r="F22" s="180">
        <f t="shared" si="0"/>
        <v>126.11789508193327</v>
      </c>
      <c r="G22" s="180">
        <f t="shared" si="1"/>
        <v>118.43136943828713</v>
      </c>
      <c r="H22" s="40">
        <f t="shared" si="3"/>
        <v>101.08992187579811</v>
      </c>
    </row>
    <row r="23" spans="1:8" ht="16.5">
      <c r="A23" s="117" t="s">
        <v>31</v>
      </c>
      <c r="B23" s="118"/>
      <c r="C23" s="118"/>
      <c r="D23" s="126"/>
      <c r="E23" s="125"/>
      <c r="F23" s="163"/>
      <c r="G23" s="163"/>
      <c r="H23" s="167"/>
    </row>
    <row r="24" spans="1:8" ht="31.5" customHeight="1" thickBot="1">
      <c r="A24" s="130" t="s">
        <v>42</v>
      </c>
      <c r="B24" s="178">
        <v>69.915604816616593</v>
      </c>
      <c r="C24" s="178">
        <v>71.314158494357301</v>
      </c>
      <c r="D24" s="178">
        <v>76.718072817119307</v>
      </c>
      <c r="E24" s="178">
        <v>77.599440565100295</v>
      </c>
      <c r="F24" s="178">
        <f t="shared" si="0"/>
        <v>110.99015844694161</v>
      </c>
      <c r="G24" s="178">
        <f t="shared" si="1"/>
        <v>108.81351221614753</v>
      </c>
      <c r="H24" s="178">
        <f>E24/D24*100</f>
        <v>101.1488397917424</v>
      </c>
    </row>
    <row r="25" spans="1:8" ht="28.5" customHeight="1">
      <c r="A25" s="204" t="s">
        <v>4</v>
      </c>
      <c r="B25" s="204"/>
      <c r="C25" s="204"/>
      <c r="D25" s="204"/>
      <c r="E25" s="204"/>
      <c r="F25" s="204"/>
      <c r="G25" s="204"/>
      <c r="H25" s="204"/>
    </row>
    <row r="27" spans="1:8" ht="16.5">
      <c r="A27" s="128" t="s">
        <v>55</v>
      </c>
      <c r="B27" s="128"/>
      <c r="C27" s="44"/>
      <c r="F27" s="44"/>
      <c r="G27" s="44"/>
      <c r="H27" s="44"/>
    </row>
    <row r="28" spans="1:8" ht="86.25" customHeight="1">
      <c r="A28" s="2"/>
      <c r="B28" s="11" t="s">
        <v>122</v>
      </c>
      <c r="C28" s="11" t="s">
        <v>121</v>
      </c>
      <c r="D28" s="11" t="s">
        <v>117</v>
      </c>
      <c r="E28" s="11" t="s">
        <v>120</v>
      </c>
      <c r="F28" s="33" t="s">
        <v>133</v>
      </c>
      <c r="G28" s="33" t="s">
        <v>134</v>
      </c>
      <c r="H28" s="33" t="s">
        <v>135</v>
      </c>
    </row>
    <row r="29" spans="1:8" ht="16.5">
      <c r="A29" s="27" t="s">
        <v>28</v>
      </c>
      <c r="B29" s="169">
        <v>5085.3804625416096</v>
      </c>
      <c r="C29" s="170">
        <v>5970.6899694363501</v>
      </c>
      <c r="D29" s="170">
        <v>6774.60426836848</v>
      </c>
      <c r="E29" s="170">
        <v>6898.12622949653</v>
      </c>
      <c r="F29" s="170">
        <f>E29/B29*100</f>
        <v>135.64621723600465</v>
      </c>
      <c r="G29" s="170">
        <f>E29/C29*100</f>
        <v>115.53315052042021</v>
      </c>
      <c r="H29" s="170">
        <f>E29/D29*100</f>
        <v>101.82330887879002</v>
      </c>
    </row>
    <row r="30" spans="1:8" s="41" customFormat="1" ht="16.5">
      <c r="A30" s="120" t="s">
        <v>27</v>
      </c>
      <c r="B30" s="28"/>
      <c r="C30" s="28"/>
      <c r="D30" s="28"/>
      <c r="E30" s="28"/>
      <c r="F30" s="165"/>
      <c r="G30" s="165"/>
      <c r="H30" s="165"/>
    </row>
    <row r="31" spans="1:8" ht="16.5">
      <c r="A31" s="12" t="s">
        <v>0</v>
      </c>
      <c r="B31" s="184">
        <v>4607.8015509537699</v>
      </c>
      <c r="C31" s="171">
        <v>5459.4790479473604</v>
      </c>
      <c r="D31" s="171">
        <v>6173.0626470610196</v>
      </c>
      <c r="E31" s="171">
        <v>6285.6379952413199</v>
      </c>
      <c r="F31" s="171">
        <f t="shared" ref="F31:F39" si="4">E31/B31*100</f>
        <v>136.41294933676679</v>
      </c>
      <c r="G31" s="171">
        <f t="shared" ref="G31:G39" si="5">E31/C31*100</f>
        <v>115.1325600856473</v>
      </c>
      <c r="H31" s="171">
        <f t="shared" ref="H31:H39" si="6">E31/D31*100</f>
        <v>101.82365471754767</v>
      </c>
    </row>
    <row r="32" spans="1:8" s="37" customFormat="1" ht="16.5">
      <c r="A32" s="38" t="s">
        <v>52</v>
      </c>
      <c r="B32" s="39"/>
      <c r="C32" s="39"/>
      <c r="D32" s="39"/>
      <c r="E32" s="39"/>
      <c r="F32" s="165"/>
      <c r="G32" s="165"/>
      <c r="H32" s="165"/>
    </row>
    <row r="33" spans="1:8" ht="16.5">
      <c r="A33" s="35" t="s">
        <v>2</v>
      </c>
      <c r="B33" s="185">
        <v>3839.0216936698798</v>
      </c>
      <c r="C33" s="185">
        <v>4326.6386498847096</v>
      </c>
      <c r="D33" s="185">
        <v>4893.3635074204503</v>
      </c>
      <c r="E33" s="185">
        <v>4963.0436862094202</v>
      </c>
      <c r="F33" s="185">
        <f t="shared" si="4"/>
        <v>129.27886535241328</v>
      </c>
      <c r="G33" s="185">
        <f t="shared" si="5"/>
        <v>114.70899439086897</v>
      </c>
      <c r="H33" s="185">
        <f>E33/D33*100</f>
        <v>101.42397307462045</v>
      </c>
    </row>
    <row r="34" spans="1:8" s="37" customFormat="1" ht="16.5">
      <c r="A34" s="38" t="s">
        <v>52</v>
      </c>
      <c r="B34" s="39"/>
      <c r="C34" s="39"/>
      <c r="D34" s="39"/>
      <c r="E34" s="183"/>
      <c r="F34" s="165"/>
      <c r="G34" s="165"/>
      <c r="H34" s="165"/>
    </row>
    <row r="35" spans="1:8" ht="17.25" customHeight="1">
      <c r="A35" s="34" t="s">
        <v>46</v>
      </c>
      <c r="B35" s="186">
        <v>2937.16590441157</v>
      </c>
      <c r="C35" s="187">
        <v>3405.74624338985</v>
      </c>
      <c r="D35" s="187">
        <v>4021.0232631182698</v>
      </c>
      <c r="E35" s="187">
        <v>4088.0026781001702</v>
      </c>
      <c r="F35" s="177">
        <f t="shared" si="4"/>
        <v>139.18187842096575</v>
      </c>
      <c r="G35" s="177">
        <f>E35/C35*100</f>
        <v>120.03250935193716</v>
      </c>
      <c r="H35" s="177">
        <f t="shared" si="6"/>
        <v>101.66573060136832</v>
      </c>
    </row>
    <row r="36" spans="1:8" ht="32.25" customHeight="1">
      <c r="A36" s="34" t="s">
        <v>49</v>
      </c>
      <c r="B36" s="136">
        <v>1.5317892583120201</v>
      </c>
      <c r="C36" s="188">
        <v>16.445406494868699</v>
      </c>
      <c r="D36" s="188">
        <v>19.997374509398899</v>
      </c>
      <c r="E36" s="188">
        <v>20.2395376901151</v>
      </c>
      <c r="F36" s="153">
        <f t="shared" si="4"/>
        <v>1321.3004060635851</v>
      </c>
      <c r="G36" s="153">
        <f t="shared" si="5"/>
        <v>123.07106970223111</v>
      </c>
      <c r="H36" s="153">
        <f t="shared" si="6"/>
        <v>101.21097487373846</v>
      </c>
    </row>
    <row r="37" spans="1:8" ht="30.75" customHeight="1">
      <c r="A37" s="34" t="s">
        <v>50</v>
      </c>
      <c r="B37" s="29">
        <v>900.32399999999996</v>
      </c>
      <c r="C37" s="189">
        <v>904.447</v>
      </c>
      <c r="D37" s="189">
        <v>844.947</v>
      </c>
      <c r="E37" s="189">
        <v>847.14700000000005</v>
      </c>
      <c r="F37" s="166">
        <f t="shared" si="4"/>
        <v>94.093570758971225</v>
      </c>
      <c r="G37" s="166">
        <f t="shared" si="5"/>
        <v>93.664637065521802</v>
      </c>
      <c r="H37" s="166">
        <f t="shared" si="6"/>
        <v>100.26037136057056</v>
      </c>
    </row>
    <row r="38" spans="1:8" ht="16.5">
      <c r="A38" s="34" t="s">
        <v>47</v>
      </c>
      <c r="B38" s="175" t="s">
        <v>24</v>
      </c>
      <c r="C38" s="190" t="s">
        <v>24</v>
      </c>
      <c r="D38" s="191">
        <v>7.3958697927804202</v>
      </c>
      <c r="E38" s="191">
        <v>7.6544704191332196</v>
      </c>
      <c r="F38" s="177" t="s">
        <v>24</v>
      </c>
      <c r="G38" s="177" t="s">
        <v>24</v>
      </c>
      <c r="H38" s="177">
        <f t="shared" si="6"/>
        <v>103.49655461221391</v>
      </c>
    </row>
    <row r="39" spans="1:8" ht="16.5">
      <c r="A39" s="35" t="s">
        <v>6</v>
      </c>
      <c r="B39" s="192">
        <v>768.77985728388796</v>
      </c>
      <c r="C39" s="192">
        <v>1132.8403980626499</v>
      </c>
      <c r="D39" s="192">
        <v>1279.6991396405699</v>
      </c>
      <c r="E39" s="192">
        <v>1322.5943090318999</v>
      </c>
      <c r="F39" s="174">
        <f t="shared" si="4"/>
        <v>172.03810642290338</v>
      </c>
      <c r="G39" s="174">
        <f t="shared" si="5"/>
        <v>116.75027755840641</v>
      </c>
      <c r="H39" s="174">
        <f t="shared" si="6"/>
        <v>103.35197298041304</v>
      </c>
    </row>
    <row r="40" spans="1:8" ht="16.5">
      <c r="A40" s="199" t="s">
        <v>3</v>
      </c>
      <c r="B40" s="199"/>
      <c r="C40" s="199"/>
      <c r="D40" s="199"/>
      <c r="E40" s="199"/>
      <c r="F40" s="199"/>
      <c r="G40" s="199"/>
      <c r="H40" s="200"/>
    </row>
    <row r="41" spans="1:8" ht="18" customHeight="1">
      <c r="A41" s="34" t="s">
        <v>46</v>
      </c>
      <c r="B41" s="4" t="s">
        <v>24</v>
      </c>
      <c r="C41" s="4" t="s">
        <v>24</v>
      </c>
      <c r="D41" s="4" t="s">
        <v>24</v>
      </c>
      <c r="E41" s="4" t="s">
        <v>24</v>
      </c>
      <c r="F41" s="6" t="s">
        <v>24</v>
      </c>
      <c r="G41" s="6" t="s">
        <v>24</v>
      </c>
      <c r="H41" s="6" t="s">
        <v>24</v>
      </c>
    </row>
    <row r="42" spans="1:8" ht="32.25" customHeight="1">
      <c r="A42" s="34" t="s">
        <v>45</v>
      </c>
      <c r="B42" s="136">
        <v>667.05587928388798</v>
      </c>
      <c r="C42" s="155">
        <v>1030.2153980626499</v>
      </c>
      <c r="D42" s="155">
        <v>1115.5741396405699</v>
      </c>
      <c r="E42" s="155">
        <v>1160.6693090319</v>
      </c>
      <c r="F42" s="155">
        <f>E42/B42*100</f>
        <v>173.99881255494313</v>
      </c>
      <c r="G42" s="193">
        <f>E42/C42*100</f>
        <v>112.66278015399232</v>
      </c>
      <c r="H42" s="155">
        <f>E42/D42*100</f>
        <v>104.04232832125882</v>
      </c>
    </row>
    <row r="43" spans="1:8" ht="33" customHeight="1">
      <c r="A43" s="46" t="s">
        <v>43</v>
      </c>
      <c r="B43" s="58">
        <v>99.748000000000005</v>
      </c>
      <c r="C43" s="156">
        <v>95.625</v>
      </c>
      <c r="D43" s="156">
        <v>155.125</v>
      </c>
      <c r="E43" s="156">
        <v>152.92500000000001</v>
      </c>
      <c r="F43" s="156">
        <f>E43/B43*100</f>
        <v>153.31134458836269</v>
      </c>
      <c r="G43" s="159">
        <f t="shared" ref="G43:G45" si="7">E43/C43*100</f>
        <v>159.92156862745099</v>
      </c>
      <c r="H43" s="156">
        <f t="shared" ref="H43:H45" si="8">E43/D43*100</f>
        <v>98.581788879935544</v>
      </c>
    </row>
    <row r="44" spans="1:8" ht="16.5">
      <c r="A44" s="34" t="s">
        <v>44</v>
      </c>
      <c r="B44" s="58">
        <v>1.975978</v>
      </c>
      <c r="C44" s="156">
        <v>7</v>
      </c>
      <c r="D44" s="156">
        <v>9</v>
      </c>
      <c r="E44" s="156">
        <v>9</v>
      </c>
      <c r="F44" s="156">
        <f>E44/B44*100</f>
        <v>455.47065807412838</v>
      </c>
      <c r="G44" s="159">
        <f t="shared" si="7"/>
        <v>128.57142857142858</v>
      </c>
      <c r="H44" s="156">
        <f t="shared" si="8"/>
        <v>100</v>
      </c>
    </row>
    <row r="45" spans="1:8" ht="21.75" customHeight="1">
      <c r="A45" s="35" t="s">
        <v>26</v>
      </c>
      <c r="B45" s="40">
        <v>477.57891158783701</v>
      </c>
      <c r="C45" s="40">
        <v>511.210921488991</v>
      </c>
      <c r="D45" s="40">
        <v>601.54162130746397</v>
      </c>
      <c r="E45" s="40">
        <v>612.48823425521402</v>
      </c>
      <c r="F45" s="194">
        <f>E45/B45*100</f>
        <v>128.24859293280673</v>
      </c>
      <c r="G45" s="195">
        <f t="shared" si="7"/>
        <v>119.81125764512916</v>
      </c>
      <c r="H45" s="194">
        <f t="shared" si="8"/>
        <v>101.81975985700828</v>
      </c>
    </row>
    <row r="46" spans="1:8" ht="16.5">
      <c r="A46" s="199" t="s">
        <v>53</v>
      </c>
      <c r="B46" s="199"/>
      <c r="C46" s="199"/>
      <c r="D46" s="199"/>
      <c r="E46" s="199"/>
      <c r="F46" s="199"/>
      <c r="G46" s="199"/>
      <c r="H46" s="200"/>
    </row>
    <row r="47" spans="1:8" ht="33" customHeight="1">
      <c r="A47" s="34" t="s">
        <v>42</v>
      </c>
      <c r="B47" s="58">
        <v>143.049830826837</v>
      </c>
      <c r="C47" s="156">
        <v>146.66754106977601</v>
      </c>
      <c r="D47" s="156">
        <v>158.475672003965</v>
      </c>
      <c r="E47" s="156">
        <v>161.45359333603901</v>
      </c>
      <c r="F47" s="156">
        <f>E47/B47*100</f>
        <v>112.86528086249884</v>
      </c>
      <c r="G47" s="156">
        <f>E47/C47*100</f>
        <v>110.08133916912716</v>
      </c>
      <c r="H47" s="156">
        <f>E47/D47*100</f>
        <v>101.87910314208952</v>
      </c>
    </row>
    <row r="48" spans="1:8" ht="32.25" customHeight="1">
      <c r="A48" s="35" t="s">
        <v>25</v>
      </c>
      <c r="B48" s="40">
        <v>488.75</v>
      </c>
      <c r="C48" s="40">
        <v>486.23</v>
      </c>
      <c r="D48" s="40">
        <v>484.1</v>
      </c>
      <c r="E48" s="40">
        <v>480.63</v>
      </c>
      <c r="F48" s="194">
        <f>E48/B48*100</f>
        <v>98.338618925831199</v>
      </c>
      <c r="G48" s="194">
        <f>E48/C48*100</f>
        <v>98.848281677395462</v>
      </c>
      <c r="H48" s="194">
        <f>E48/D48*100</f>
        <v>99.283205949184051</v>
      </c>
    </row>
    <row r="49" spans="1:1">
      <c r="A49" s="1"/>
    </row>
    <row r="50" spans="1:1">
      <c r="A50" s="1"/>
    </row>
  </sheetData>
  <mergeCells count="6">
    <mergeCell ref="A2:H2"/>
    <mergeCell ref="A40:H40"/>
    <mergeCell ref="A46:H46"/>
    <mergeCell ref="A4:B4"/>
    <mergeCell ref="A11:B11"/>
    <mergeCell ref="A25:H25"/>
  </mergeCells>
  <pageMargins left="0.27083333333333331" right="6.25E-2" top="8.3333333333333329E-2" bottom="7.2916666666666671E-2" header="0.2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>
      <selection activeCell="F21" sqref="F21"/>
    </sheetView>
  </sheetViews>
  <sheetFormatPr defaultRowHeight="15"/>
  <cols>
    <col min="1" max="1" width="77.5703125" customWidth="1"/>
    <col min="2" max="2" width="9.42578125" style="25" customWidth="1"/>
    <col min="3" max="3" width="8.7109375" style="44" customWidth="1"/>
    <col min="4" max="4" width="8.85546875" style="25" customWidth="1"/>
    <col min="5" max="5" width="9.28515625" style="44" customWidth="1"/>
    <col min="6" max="6" width="9.7109375" customWidth="1"/>
    <col min="7" max="7" width="9.28515625" customWidth="1"/>
  </cols>
  <sheetData>
    <row r="1" spans="1:8" ht="16.5" customHeight="1">
      <c r="A1" s="23" t="s">
        <v>35</v>
      </c>
      <c r="B1" s="23"/>
      <c r="C1" s="23"/>
      <c r="D1" s="23"/>
      <c r="E1" s="23"/>
      <c r="F1" s="23"/>
      <c r="G1" s="23"/>
      <c r="H1" s="23"/>
    </row>
    <row r="2" spans="1:8" ht="51.75" customHeight="1">
      <c r="A2" s="205" t="s">
        <v>153</v>
      </c>
      <c r="B2" s="205"/>
      <c r="C2" s="205"/>
      <c r="D2" s="205"/>
      <c r="E2" s="205"/>
      <c r="F2" s="205"/>
      <c r="G2" s="205"/>
      <c r="H2" s="205"/>
    </row>
    <row r="3" spans="1:8" ht="134.25" customHeight="1">
      <c r="A3" s="2"/>
      <c r="B3" s="11" t="s">
        <v>122</v>
      </c>
      <c r="C3" s="11" t="s">
        <v>121</v>
      </c>
      <c r="D3" s="11" t="s">
        <v>117</v>
      </c>
      <c r="E3" s="11" t="s">
        <v>120</v>
      </c>
      <c r="F3" s="32" t="s">
        <v>138</v>
      </c>
      <c r="G3" s="32" t="s">
        <v>136</v>
      </c>
      <c r="H3" s="32" t="s">
        <v>137</v>
      </c>
    </row>
    <row r="4" spans="1:8" ht="20.25" customHeight="1">
      <c r="A4" s="19" t="s">
        <v>5</v>
      </c>
      <c r="B4" s="18">
        <v>2252.0630080286501</v>
      </c>
      <c r="C4" s="18">
        <v>2654.56249748344</v>
      </c>
      <c r="D4" s="18">
        <v>2988.3796274422398</v>
      </c>
      <c r="E4" s="18">
        <v>3021.06618965283</v>
      </c>
      <c r="F4" s="18"/>
      <c r="G4" s="157"/>
      <c r="H4" s="158"/>
    </row>
    <row r="5" spans="1:8" ht="16.5">
      <c r="A5" s="20" t="s">
        <v>32</v>
      </c>
      <c r="B5" s="14">
        <v>100</v>
      </c>
      <c r="C5" s="14">
        <v>100</v>
      </c>
      <c r="D5" s="14">
        <v>100</v>
      </c>
      <c r="E5" s="14">
        <v>100</v>
      </c>
      <c r="F5" s="14"/>
      <c r="G5" s="14"/>
      <c r="H5" s="14"/>
    </row>
    <row r="6" spans="1:8" ht="16.5">
      <c r="A6" s="3" t="s">
        <v>1</v>
      </c>
      <c r="B6" s="5"/>
      <c r="C6" s="5"/>
      <c r="D6" s="5"/>
      <c r="E6" s="5"/>
      <c r="F6" s="5"/>
      <c r="G6" s="159"/>
      <c r="H6" s="58"/>
    </row>
    <row r="7" spans="1:8" ht="16.5">
      <c r="A7" s="3" t="s">
        <v>6</v>
      </c>
      <c r="B7" s="58">
        <v>16.6843091826461</v>
      </c>
      <c r="C7" s="58">
        <v>20.749972444505801</v>
      </c>
      <c r="D7" s="58">
        <v>20.730376683441399</v>
      </c>
      <c r="E7" s="58">
        <v>21.041528481805599</v>
      </c>
      <c r="F7" s="160">
        <f>E7-B7</f>
        <v>4.3572192991594996</v>
      </c>
      <c r="G7" s="159">
        <f>E7-C7</f>
        <v>0.29155603729979873</v>
      </c>
      <c r="H7" s="58">
        <f>E7-D7</f>
        <v>0.31115179836420026</v>
      </c>
    </row>
    <row r="8" spans="1:8" ht="16.5">
      <c r="A8" s="3" t="s">
        <v>2</v>
      </c>
      <c r="B8" s="58">
        <v>83.315690817353897</v>
      </c>
      <c r="C8" s="58">
        <v>79.250027555494199</v>
      </c>
      <c r="D8" s="58">
        <v>79.269623316558594</v>
      </c>
      <c r="E8" s="58">
        <v>78.958471518194401</v>
      </c>
      <c r="F8" s="161">
        <f>E8-B8</f>
        <v>-4.357219299159496</v>
      </c>
      <c r="G8" s="159">
        <f>E8-C8</f>
        <v>-0.29155603729979873</v>
      </c>
      <c r="H8" s="58">
        <f t="shared" ref="H8:H15" si="0">E8-D8</f>
        <v>-0.31115179836419316</v>
      </c>
    </row>
    <row r="9" spans="1:8" ht="16.5">
      <c r="A9" s="20" t="s">
        <v>33</v>
      </c>
      <c r="B9" s="14">
        <v>100</v>
      </c>
      <c r="C9" s="14">
        <v>100</v>
      </c>
      <c r="D9" s="14">
        <v>100</v>
      </c>
      <c r="E9" s="14">
        <v>100</v>
      </c>
      <c r="F9" s="14"/>
      <c r="G9" s="14"/>
      <c r="H9" s="14"/>
    </row>
    <row r="10" spans="1:8" ht="16.5">
      <c r="A10" s="3" t="s">
        <v>1</v>
      </c>
      <c r="B10" s="5"/>
      <c r="C10" s="5"/>
      <c r="D10" s="5"/>
      <c r="E10" s="5"/>
      <c r="F10" s="5"/>
      <c r="G10" s="159"/>
      <c r="H10" s="58"/>
    </row>
    <row r="11" spans="1:8" ht="16.5">
      <c r="A11" s="3" t="s">
        <v>7</v>
      </c>
      <c r="B11" s="30">
        <v>63.743324705544303</v>
      </c>
      <c r="C11" s="30">
        <v>62.382256868818502</v>
      </c>
      <c r="D11" s="30">
        <v>65.138222192393798</v>
      </c>
      <c r="E11" s="30">
        <v>65.037195606795805</v>
      </c>
      <c r="F11" s="156">
        <f>E11-B11</f>
        <v>1.2938709012515019</v>
      </c>
      <c r="G11" s="159">
        <f>E11-C11</f>
        <v>2.6549387379773037</v>
      </c>
      <c r="H11" s="58">
        <f t="shared" si="0"/>
        <v>-0.10102658559799238</v>
      </c>
    </row>
    <row r="12" spans="1:8" ht="16.5">
      <c r="A12" s="3" t="s">
        <v>8</v>
      </c>
      <c r="B12" s="5" t="s">
        <v>24</v>
      </c>
      <c r="C12" s="5" t="s">
        <v>24</v>
      </c>
      <c r="D12" s="5" t="s">
        <v>24</v>
      </c>
      <c r="E12" s="5" t="s">
        <v>24</v>
      </c>
      <c r="F12" s="5" t="s">
        <v>24</v>
      </c>
      <c r="G12" s="5" t="s">
        <v>24</v>
      </c>
      <c r="H12" s="5" t="s">
        <v>24</v>
      </c>
    </row>
    <row r="13" spans="1:8" ht="16.5">
      <c r="A13" s="3" t="s">
        <v>9</v>
      </c>
      <c r="B13" s="30">
        <v>14.5099058878482</v>
      </c>
      <c r="C13" s="30">
        <v>19.1714409995041</v>
      </c>
      <c r="D13" s="30">
        <v>18.395593550158001</v>
      </c>
      <c r="E13" s="30">
        <v>18.787414222964198</v>
      </c>
      <c r="F13" s="156">
        <f>E13-B13</f>
        <v>4.2775083351159982</v>
      </c>
      <c r="G13" s="159">
        <f t="shared" ref="G13:G16" si="1">E13-C13</f>
        <v>-0.38402677653990125</v>
      </c>
      <c r="H13" s="58">
        <f t="shared" si="0"/>
        <v>0.39182067280619748</v>
      </c>
    </row>
    <row r="14" spans="1:8" ht="16.5">
      <c r="A14" s="3" t="s">
        <v>10</v>
      </c>
      <c r="B14" s="30">
        <v>21.703886092772301</v>
      </c>
      <c r="C14" s="30">
        <v>18.318084769938</v>
      </c>
      <c r="D14" s="30">
        <v>16.200580768059002</v>
      </c>
      <c r="E14" s="30">
        <v>15.910429470439199</v>
      </c>
      <c r="F14" s="156">
        <f>E14-B14</f>
        <v>-5.7934566223331014</v>
      </c>
      <c r="G14" s="159">
        <f t="shared" si="1"/>
        <v>-2.407655299498801</v>
      </c>
      <c r="H14" s="58">
        <f t="shared" si="0"/>
        <v>-0.29015129761980241</v>
      </c>
    </row>
    <row r="15" spans="1:8" ht="16.5">
      <c r="A15" s="3" t="s">
        <v>11</v>
      </c>
      <c r="B15" s="136">
        <v>0</v>
      </c>
      <c r="C15" s="136">
        <v>0</v>
      </c>
      <c r="D15" s="136">
        <v>0.11980875969728901</v>
      </c>
      <c r="E15" s="136">
        <v>0.12177714378283</v>
      </c>
      <c r="F15" s="155">
        <f>E15-B15</f>
        <v>0.12177714378283</v>
      </c>
      <c r="G15" s="159">
        <f t="shared" si="1"/>
        <v>0.12177714378283</v>
      </c>
      <c r="H15" s="58">
        <f t="shared" si="0"/>
        <v>1.9683840855409945E-3</v>
      </c>
    </row>
    <row r="16" spans="1:8" ht="16.5">
      <c r="A16" s="3" t="s">
        <v>12</v>
      </c>
      <c r="B16" s="30">
        <v>4.2883313835227803E-2</v>
      </c>
      <c r="C16" s="30">
        <v>0.128217361739521</v>
      </c>
      <c r="D16" s="30">
        <v>0.145794729691993</v>
      </c>
      <c r="E16" s="30">
        <v>0.14318355601791999</v>
      </c>
      <c r="F16" s="42">
        <f t="shared" ref="F16" si="2">E16-B16</f>
        <v>0.10030024218269218</v>
      </c>
      <c r="G16" s="159">
        <f t="shared" si="1"/>
        <v>1.4966194278398987E-2</v>
      </c>
      <c r="H16" s="58">
        <f>E16-D16</f>
        <v>-2.611173674073014E-3</v>
      </c>
    </row>
    <row r="17" spans="1:8" ht="19.5" customHeight="1">
      <c r="A17" s="12" t="s">
        <v>13</v>
      </c>
      <c r="B17" s="13">
        <v>100</v>
      </c>
      <c r="C17" s="13">
        <v>100</v>
      </c>
      <c r="D17" s="14">
        <v>100</v>
      </c>
      <c r="E17" s="13">
        <v>100</v>
      </c>
      <c r="F17" s="13"/>
      <c r="G17" s="13"/>
      <c r="H17" s="13"/>
    </row>
    <row r="18" spans="1:8" ht="16.5">
      <c r="A18" s="3" t="s">
        <v>1</v>
      </c>
      <c r="B18" s="5"/>
      <c r="C18" s="5"/>
      <c r="D18" s="5"/>
      <c r="E18" s="5"/>
      <c r="F18" s="5"/>
      <c r="G18" s="159"/>
      <c r="H18" s="58"/>
    </row>
    <row r="19" spans="1:8" ht="16.5">
      <c r="A19" s="3" t="s">
        <v>14</v>
      </c>
      <c r="B19" s="58">
        <v>2.38506453010024</v>
      </c>
      <c r="C19" s="58">
        <v>2.7916895936808599</v>
      </c>
      <c r="D19" s="58">
        <v>0.78203287110488395</v>
      </c>
      <c r="E19" s="58">
        <v>0.70723872496336504</v>
      </c>
      <c r="F19" s="156">
        <f>E19-B19</f>
        <v>-1.6778258051368748</v>
      </c>
      <c r="G19" s="159">
        <f>E19-C19</f>
        <v>-2.0844508687174947</v>
      </c>
      <c r="H19" s="58">
        <f t="shared" ref="H19:H25" si="3">E19-D19</f>
        <v>-7.4794146141518913E-2</v>
      </c>
    </row>
    <row r="20" spans="1:8" ht="16.5">
      <c r="A20" s="3" t="s">
        <v>15</v>
      </c>
      <c r="B20" s="58">
        <v>6.92656819298083</v>
      </c>
      <c r="C20" s="58">
        <v>8.2934616988189003</v>
      </c>
      <c r="D20" s="58">
        <v>8.1591945601868705</v>
      </c>
      <c r="E20" s="58">
        <v>8.0077596058165206</v>
      </c>
      <c r="F20" s="156">
        <f>E20-B20</f>
        <v>1.0811914128356905</v>
      </c>
      <c r="G20" s="159">
        <f t="shared" ref="G20:G25" si="4">E20-C20</f>
        <v>-0.2857020930023797</v>
      </c>
      <c r="H20" s="58">
        <f t="shared" si="3"/>
        <v>-0.15143495437034993</v>
      </c>
    </row>
    <row r="21" spans="1:8" ht="16.5">
      <c r="A21" s="3" t="s">
        <v>16</v>
      </c>
      <c r="B21" s="58">
        <v>90.688367276918896</v>
      </c>
      <c r="C21" s="58">
        <v>88.914848707500198</v>
      </c>
      <c r="D21" s="58">
        <v>91.058772568708306</v>
      </c>
      <c r="E21" s="58">
        <v>91.285001669220094</v>
      </c>
      <c r="F21" s="156">
        <f t="shared" ref="F20:F21" si="5">E21-B21</f>
        <v>0.59663439230119764</v>
      </c>
      <c r="G21" s="159">
        <f t="shared" si="4"/>
        <v>2.3701529617198958</v>
      </c>
      <c r="H21" s="58">
        <f t="shared" si="3"/>
        <v>0.22622910051178735</v>
      </c>
    </row>
    <row r="22" spans="1:8" ht="16.5">
      <c r="A22" s="20" t="s">
        <v>17</v>
      </c>
      <c r="B22" s="13">
        <v>100</v>
      </c>
      <c r="C22" s="13">
        <v>100</v>
      </c>
      <c r="D22" s="14">
        <v>100</v>
      </c>
      <c r="E22" s="13">
        <v>100</v>
      </c>
      <c r="F22" s="13"/>
      <c r="G22" s="13"/>
      <c r="H22" s="13"/>
    </row>
    <row r="23" spans="1:8" ht="16.5">
      <c r="A23" s="3" t="s">
        <v>1</v>
      </c>
      <c r="B23" s="5"/>
      <c r="C23" s="5"/>
      <c r="D23" s="5"/>
      <c r="E23" s="5"/>
      <c r="F23" s="5"/>
      <c r="G23" s="159"/>
      <c r="H23" s="58"/>
    </row>
    <row r="24" spans="1:8" ht="16.5">
      <c r="A24" s="3" t="s">
        <v>18</v>
      </c>
      <c r="B24" s="58">
        <v>10.6104195876219</v>
      </c>
      <c r="C24" s="58">
        <v>12.4947059802208</v>
      </c>
      <c r="D24" s="58">
        <v>13.482398696423701</v>
      </c>
      <c r="E24" s="58">
        <v>13.2702888315336</v>
      </c>
      <c r="F24" s="156">
        <f>E24-B24</f>
        <v>2.6598692439117002</v>
      </c>
      <c r="G24" s="159">
        <f t="shared" si="4"/>
        <v>0.7755828513127998</v>
      </c>
      <c r="H24" s="58">
        <f t="shared" si="3"/>
        <v>-0.21210986489010075</v>
      </c>
    </row>
    <row r="25" spans="1:8" ht="16.5">
      <c r="A25" s="3" t="s">
        <v>19</v>
      </c>
      <c r="B25" s="58">
        <v>89.389580412378095</v>
      </c>
      <c r="C25" s="58">
        <v>87.5052940197792</v>
      </c>
      <c r="D25" s="58">
        <v>86.517601303576299</v>
      </c>
      <c r="E25" s="58">
        <v>86.729711168466395</v>
      </c>
      <c r="F25" s="156">
        <f>E25-B25</f>
        <v>-2.6598692439117002</v>
      </c>
      <c r="G25" s="159">
        <f t="shared" si="4"/>
        <v>-0.77558285131280513</v>
      </c>
      <c r="H25" s="58">
        <f t="shared" si="3"/>
        <v>0.21210986489009542</v>
      </c>
    </row>
  </sheetData>
  <mergeCells count="1">
    <mergeCell ref="A2:H2"/>
  </mergeCells>
  <pageMargins left="1.0416666666666666E-2" right="1.0416666666666666E-2" top="0.11458333333333333" bottom="0.36458333333333331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view="pageLayout" workbookViewId="0">
      <selection activeCell="D11" sqref="D11"/>
    </sheetView>
  </sheetViews>
  <sheetFormatPr defaultRowHeight="15"/>
  <cols>
    <col min="1" max="1" width="67.28515625" customWidth="1"/>
    <col min="2" max="2" width="9.140625" style="25" customWidth="1"/>
    <col min="3" max="3" width="8.85546875" style="44" customWidth="1"/>
    <col min="4" max="4" width="8.7109375" style="25" customWidth="1"/>
    <col min="5" max="5" width="8.85546875" style="44" customWidth="1"/>
    <col min="6" max="6" width="9.28515625" customWidth="1"/>
    <col min="7" max="7" width="10" customWidth="1"/>
    <col min="8" max="9" width="9.140625" customWidth="1"/>
  </cols>
  <sheetData>
    <row r="1" spans="1:9" ht="17.25" customHeight="1">
      <c r="A1" s="127" t="s">
        <v>70</v>
      </c>
      <c r="B1" s="26"/>
      <c r="C1" s="127"/>
      <c r="D1" s="26"/>
      <c r="E1" s="127"/>
      <c r="F1" s="8"/>
      <c r="G1" s="8"/>
      <c r="H1" s="8"/>
      <c r="I1" s="8"/>
    </row>
    <row r="2" spans="1:9" s="21" customFormat="1" ht="17.25" customHeight="1">
      <c r="A2" s="15" t="s">
        <v>151</v>
      </c>
      <c r="B2" s="15"/>
      <c r="C2" s="15"/>
      <c r="D2" s="15"/>
      <c r="E2" s="15"/>
      <c r="F2" s="15"/>
      <c r="G2" s="8"/>
      <c r="H2" s="8"/>
      <c r="I2" s="8"/>
    </row>
    <row r="3" spans="1:9" s="21" customFormat="1" ht="17.25" customHeight="1">
      <c r="A3" s="134" t="s">
        <v>152</v>
      </c>
      <c r="B3" s="134"/>
      <c r="C3" s="134"/>
      <c r="D3" s="134"/>
      <c r="E3" s="134"/>
      <c r="F3" s="134"/>
      <c r="G3" s="8"/>
      <c r="H3" s="8"/>
      <c r="I3" s="8"/>
    </row>
    <row r="4" spans="1:9" ht="20.25" customHeight="1">
      <c r="A4" s="15" t="s">
        <v>36</v>
      </c>
      <c r="B4" s="15"/>
      <c r="C4" s="15"/>
      <c r="D4" s="15"/>
      <c r="E4" s="15"/>
      <c r="F4" s="8"/>
      <c r="G4" s="8"/>
      <c r="H4" s="8"/>
      <c r="I4" s="8"/>
    </row>
    <row r="5" spans="1:9" ht="173.25" customHeight="1">
      <c r="A5" s="2"/>
      <c r="B5" s="11" t="s">
        <v>122</v>
      </c>
      <c r="C5" s="11" t="s">
        <v>121</v>
      </c>
      <c r="D5" s="11" t="s">
        <v>117</v>
      </c>
      <c r="E5" s="11" t="s">
        <v>120</v>
      </c>
      <c r="F5" s="11" t="s">
        <v>139</v>
      </c>
      <c r="G5" s="11" t="s">
        <v>140</v>
      </c>
      <c r="H5" s="11" t="s">
        <v>141</v>
      </c>
    </row>
    <row r="6" spans="1:9" ht="42.75" customHeight="1">
      <c r="A6" s="22" t="s">
        <v>20</v>
      </c>
      <c r="B6" s="60">
        <v>4.5465715033841398</v>
      </c>
      <c r="C6" s="60">
        <v>4.98214049792744</v>
      </c>
      <c r="D6" s="60">
        <v>4.8873446100004596</v>
      </c>
      <c r="E6" s="60">
        <v>4.9215565423105296</v>
      </c>
      <c r="F6" s="59">
        <f>E6-B6</f>
        <v>0.37498503892638979</v>
      </c>
      <c r="G6" s="59">
        <f>E6-C6</f>
        <v>-6.0583955616910323E-2</v>
      </c>
      <c r="H6" s="154">
        <f>E6-D6</f>
        <v>3.4211932310070026E-2</v>
      </c>
    </row>
    <row r="7" spans="1:9" ht="34.5" customHeight="1">
      <c r="A7" s="9" t="s">
        <v>54</v>
      </c>
      <c r="B7" s="58">
        <v>1.60054010956943</v>
      </c>
      <c r="C7" s="58">
        <v>1.9327549649393201</v>
      </c>
      <c r="D7" s="58">
        <v>2.0952320538179601</v>
      </c>
      <c r="E7" s="58">
        <v>2.0992805356925501</v>
      </c>
      <c r="F7" s="61">
        <f>E7-B7</f>
        <v>0.49874042612312008</v>
      </c>
      <c r="G7" s="61">
        <f t="shared" ref="G7:G10" si="0">E7-C7</f>
        <v>0.16652557075323005</v>
      </c>
      <c r="H7" s="153">
        <f t="shared" ref="H7:H11" si="1">E7-D7</f>
        <v>4.0484818745900597E-3</v>
      </c>
    </row>
    <row r="8" spans="1:9" ht="34.5" customHeight="1">
      <c r="A8" s="9" t="s">
        <v>21</v>
      </c>
      <c r="B8" s="4" t="s">
        <v>24</v>
      </c>
      <c r="C8" s="4" t="s">
        <v>24</v>
      </c>
      <c r="D8" s="4" t="s">
        <v>24</v>
      </c>
      <c r="E8" s="4" t="s">
        <v>24</v>
      </c>
      <c r="F8" s="4" t="s">
        <v>24</v>
      </c>
      <c r="G8" s="4" t="s">
        <v>24</v>
      </c>
      <c r="H8" s="4" t="s">
        <v>24</v>
      </c>
    </row>
    <row r="9" spans="1:9" ht="35.25" customHeight="1">
      <c r="A9" s="9" t="s">
        <v>22</v>
      </c>
      <c r="B9" s="58">
        <v>14.019399141450901</v>
      </c>
      <c r="C9" s="58">
        <v>13.129342993730701</v>
      </c>
      <c r="D9" s="58">
        <v>13.087737381830999</v>
      </c>
      <c r="E9" s="58">
        <v>13.1002099938569</v>
      </c>
      <c r="F9" s="61">
        <f t="shared" ref="F9:F10" si="2">E9-B9</f>
        <v>-0.91918914759400039</v>
      </c>
      <c r="G9" s="61">
        <f t="shared" si="0"/>
        <v>-2.9132999873800358E-2</v>
      </c>
      <c r="H9" s="136">
        <f t="shared" si="1"/>
        <v>1.2472612025900887E-2</v>
      </c>
    </row>
    <row r="10" spans="1:9" s="44" customFormat="1" ht="35.25" customHeight="1">
      <c r="A10" s="9" t="s">
        <v>23</v>
      </c>
      <c r="B10" s="58">
        <v>6.8749550032397702</v>
      </c>
      <c r="C10" s="58">
        <v>6.8749550032397702</v>
      </c>
      <c r="D10" s="58">
        <v>6.8749550032397702</v>
      </c>
      <c r="E10" s="58">
        <v>6.8749550032397702</v>
      </c>
      <c r="F10" s="61">
        <f t="shared" si="2"/>
        <v>0</v>
      </c>
      <c r="G10" s="61">
        <f t="shared" si="0"/>
        <v>0</v>
      </c>
      <c r="H10" s="136">
        <f t="shared" si="1"/>
        <v>0</v>
      </c>
    </row>
    <row r="11" spans="1:9" s="44" customFormat="1" ht="35.25" customHeight="1">
      <c r="A11" s="9" t="s">
        <v>67</v>
      </c>
      <c r="B11" s="4" t="s">
        <v>24</v>
      </c>
      <c r="C11" s="4" t="s">
        <v>24</v>
      </c>
      <c r="D11" s="4">
        <v>1</v>
      </c>
      <c r="E11" s="4">
        <v>1</v>
      </c>
      <c r="F11" s="4" t="s">
        <v>24</v>
      </c>
      <c r="G11" s="4" t="s">
        <v>24</v>
      </c>
      <c r="H11" s="136">
        <f t="shared" si="1"/>
        <v>0</v>
      </c>
    </row>
    <row r="12" spans="1:9" ht="33" customHeight="1">
      <c r="A12" s="9" t="s">
        <v>68</v>
      </c>
      <c r="B12" s="4" t="s">
        <v>24</v>
      </c>
      <c r="C12" s="4" t="s">
        <v>24</v>
      </c>
      <c r="D12" s="4" t="s">
        <v>24</v>
      </c>
      <c r="E12" s="4" t="s">
        <v>24</v>
      </c>
      <c r="F12" s="4" t="s">
        <v>24</v>
      </c>
      <c r="G12" s="4" t="s">
        <v>24</v>
      </c>
      <c r="H12" s="4" t="s">
        <v>24</v>
      </c>
    </row>
  </sheetData>
  <pageMargins left="0.7" right="5.2083333333333336E-2" top="0.2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view="pageLayout" topLeftCell="A3" workbookViewId="0">
      <selection activeCell="H9" sqref="H9"/>
    </sheetView>
  </sheetViews>
  <sheetFormatPr defaultRowHeight="15"/>
  <cols>
    <col min="1" max="1" width="37.42578125" customWidth="1"/>
    <col min="2" max="2" width="12.85546875" customWidth="1"/>
    <col min="3" max="3" width="12.7109375" style="44" customWidth="1"/>
    <col min="4" max="4" width="12.7109375" customWidth="1"/>
    <col min="5" max="5" width="12.140625" customWidth="1"/>
    <col min="6" max="7" width="14.42578125" customWidth="1"/>
    <col min="8" max="8" width="14.7109375" customWidth="1"/>
  </cols>
  <sheetData>
    <row r="1" spans="1:8" hidden="1"/>
    <row r="2" spans="1:8" hidden="1"/>
    <row r="3" spans="1:8" ht="48.75" customHeight="1">
      <c r="A3" s="206" t="s">
        <v>149</v>
      </c>
      <c r="B3" s="206"/>
      <c r="C3" s="206"/>
      <c r="D3" s="206"/>
      <c r="E3" s="206"/>
      <c r="F3" s="206"/>
      <c r="G3" s="206"/>
      <c r="H3" s="206"/>
    </row>
    <row r="4" spans="1:8" ht="31.5" customHeight="1">
      <c r="A4" s="206" t="s">
        <v>150</v>
      </c>
      <c r="B4" s="206"/>
      <c r="C4" s="206"/>
      <c r="D4" s="206"/>
      <c r="E4" s="206"/>
      <c r="F4" s="206"/>
      <c r="G4" s="206"/>
      <c r="H4" s="206"/>
    </row>
    <row r="5" spans="1:8" ht="16.5">
      <c r="A5" s="31"/>
      <c r="B5" s="31"/>
      <c r="C5" s="31"/>
      <c r="D5" s="31"/>
      <c r="E5" s="31" t="s">
        <v>37</v>
      </c>
      <c r="F5" s="31"/>
      <c r="G5" s="31"/>
      <c r="H5" s="31"/>
    </row>
    <row r="6" spans="1:8" ht="4.5" customHeight="1">
      <c r="A6" s="25"/>
      <c r="B6" s="25"/>
      <c r="D6" s="25"/>
      <c r="E6" s="25"/>
      <c r="F6" s="25"/>
      <c r="G6" s="25"/>
      <c r="H6" s="25"/>
    </row>
    <row r="7" spans="1:8" ht="181.5" customHeight="1">
      <c r="A7" s="11"/>
      <c r="B7" s="11" t="s">
        <v>125</v>
      </c>
      <c r="C7" s="11" t="s">
        <v>124</v>
      </c>
      <c r="D7" s="11" t="s">
        <v>118</v>
      </c>
      <c r="E7" s="11" t="s">
        <v>123</v>
      </c>
      <c r="F7" s="11" t="s">
        <v>142</v>
      </c>
      <c r="G7" s="11" t="s">
        <v>143</v>
      </c>
      <c r="H7" s="11" t="s">
        <v>129</v>
      </c>
    </row>
    <row r="8" spans="1:8" ht="38.25" customHeight="1">
      <c r="A8" s="43" t="s">
        <v>38</v>
      </c>
      <c r="B8" s="29">
        <v>1.47687996</v>
      </c>
      <c r="C8" s="29">
        <v>1.8651430899999999</v>
      </c>
      <c r="D8" s="137">
        <v>7.4817314899999996</v>
      </c>
      <c r="E8" s="29">
        <v>3.16947482</v>
      </c>
      <c r="F8" s="29">
        <f>E8/B8*100</f>
        <v>214.60612276166304</v>
      </c>
      <c r="G8" s="29">
        <f>E8/C8*100</f>
        <v>169.93199272448317</v>
      </c>
      <c r="H8" s="29">
        <f>E8/D8*100</f>
        <v>42.362851757461293</v>
      </c>
    </row>
    <row r="9" spans="1:8" ht="36.75" customHeight="1">
      <c r="A9" s="43" t="s">
        <v>39</v>
      </c>
      <c r="B9" s="36">
        <v>3.6776763316496002</v>
      </c>
      <c r="C9" s="29">
        <v>6.3120987516257498</v>
      </c>
      <c r="D9" s="137">
        <v>17.341022769999999</v>
      </c>
      <c r="E9" s="29">
        <v>8.0623439132148302</v>
      </c>
      <c r="F9" s="29">
        <f t="shared" ref="F9:F10" si="0">E9/B9*100</f>
        <v>219.22385729900577</v>
      </c>
      <c r="G9" s="29">
        <f t="shared" ref="G9:G10" si="1">E9/C9*100</f>
        <v>127.7284185571128</v>
      </c>
      <c r="H9" s="29">
        <f t="shared" ref="H9:H10" si="2">E9/D9*100</f>
        <v>46.492897334537268</v>
      </c>
    </row>
    <row r="10" spans="1:8" ht="42" customHeight="1">
      <c r="A10" s="43" t="s">
        <v>40</v>
      </c>
      <c r="B10" s="29">
        <v>12.640993505000001</v>
      </c>
      <c r="C10" s="29">
        <v>6.1386140249999999</v>
      </c>
      <c r="D10" s="137">
        <v>370.72788248299997</v>
      </c>
      <c r="E10" s="29">
        <v>9.1596384400000002</v>
      </c>
      <c r="F10" s="29">
        <f t="shared" si="0"/>
        <v>72.459798641435967</v>
      </c>
      <c r="G10" s="29">
        <f t="shared" si="1"/>
        <v>149.21346093265734</v>
      </c>
      <c r="H10" s="29">
        <f t="shared" si="2"/>
        <v>2.4707174379903898</v>
      </c>
    </row>
    <row r="11" spans="1:8">
      <c r="A11" s="25"/>
      <c r="B11" s="25"/>
      <c r="D11" s="25"/>
      <c r="E11" s="25"/>
      <c r="F11" s="25"/>
      <c r="G11" s="25"/>
      <c r="H11" s="25"/>
    </row>
    <row r="12" spans="1:8" ht="39.75" customHeight="1">
      <c r="A12" s="207" t="s">
        <v>41</v>
      </c>
      <c r="B12" s="207"/>
      <c r="C12" s="207"/>
      <c r="D12" s="207"/>
      <c r="E12" s="207"/>
      <c r="F12" s="207"/>
      <c r="G12" s="207"/>
      <c r="H12" s="207"/>
    </row>
  </sheetData>
  <mergeCells count="3">
    <mergeCell ref="A3:H3"/>
    <mergeCell ref="A4:H4"/>
    <mergeCell ref="A12:H12"/>
  </mergeCells>
  <pageMargins left="0.46875" right="0.17708333333333334" top="0.63541666666666663" bottom="0.75" header="0.3" footer="0.3"/>
  <pageSetup paperSize="9" orientation="landscape" verticalDpi="0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E16"/>
  <sheetViews>
    <sheetView view="pageLayout" topLeftCell="A4" workbookViewId="0">
      <selection activeCell="B15" sqref="B15:D15"/>
    </sheetView>
  </sheetViews>
  <sheetFormatPr defaultRowHeight="15"/>
  <cols>
    <col min="1" max="1" width="60" customWidth="1"/>
    <col min="2" max="2" width="16.28515625" customWidth="1"/>
    <col min="3" max="3" width="16.140625" customWidth="1"/>
    <col min="4" max="4" width="16.140625" style="44" customWidth="1"/>
    <col min="5" max="5" width="18.5703125" customWidth="1"/>
  </cols>
  <sheetData>
    <row r="4" spans="1:5" ht="16.5">
      <c r="A4" s="209" t="s">
        <v>65</v>
      </c>
      <c r="B4" s="209"/>
      <c r="C4" s="209"/>
      <c r="D4" s="209"/>
      <c r="E4" s="209"/>
    </row>
    <row r="5" spans="1:5" ht="30" customHeight="1">
      <c r="A5" s="208" t="s">
        <v>69</v>
      </c>
      <c r="B5" s="208"/>
      <c r="C5" s="208"/>
      <c r="D5" s="208"/>
      <c r="E5" s="208"/>
    </row>
    <row r="8" spans="1:5" ht="105.75" customHeight="1">
      <c r="A8" s="47"/>
      <c r="B8" s="48" t="s">
        <v>122</v>
      </c>
      <c r="C8" s="48" t="s">
        <v>121</v>
      </c>
      <c r="D8" s="48" t="s">
        <v>120</v>
      </c>
      <c r="E8" s="49" t="s">
        <v>126</v>
      </c>
    </row>
    <row r="9" spans="1:5" ht="21.75" customHeight="1">
      <c r="A9" s="50" t="s">
        <v>56</v>
      </c>
      <c r="B9" s="51"/>
      <c r="C9" s="51"/>
      <c r="D9" s="51"/>
      <c r="E9" s="53"/>
    </row>
    <row r="10" spans="1:5" ht="38.25" customHeight="1">
      <c r="A10" s="55" t="s">
        <v>64</v>
      </c>
      <c r="B10" s="57">
        <v>9.6619764415078002</v>
      </c>
      <c r="C10" s="57">
        <v>9.2010092889001491</v>
      </c>
      <c r="D10" s="57">
        <v>9.0809404120225299</v>
      </c>
      <c r="E10" s="56" t="s">
        <v>57</v>
      </c>
    </row>
    <row r="11" spans="1:5" ht="57" customHeight="1">
      <c r="A11" s="55" t="s">
        <v>127</v>
      </c>
      <c r="B11" s="57" t="s">
        <v>130</v>
      </c>
      <c r="C11" s="57">
        <v>21.753842751090701</v>
      </c>
      <c r="D11" s="57">
        <v>15.520467953447101</v>
      </c>
      <c r="E11" s="56" t="s">
        <v>58</v>
      </c>
    </row>
    <row r="12" spans="1:5" ht="17.25">
      <c r="A12" s="52" t="s">
        <v>59</v>
      </c>
      <c r="B12" s="54"/>
      <c r="C12" s="54"/>
      <c r="D12" s="54"/>
      <c r="E12" s="53"/>
    </row>
    <row r="13" spans="1:5" ht="38.25" customHeight="1">
      <c r="A13" s="55" t="s">
        <v>60</v>
      </c>
      <c r="B13" s="57">
        <v>89.389580412378095</v>
      </c>
      <c r="C13" s="57">
        <v>87.5052940197792</v>
      </c>
      <c r="D13" s="57">
        <v>86.729711168466395</v>
      </c>
      <c r="E13" s="56" t="s">
        <v>61</v>
      </c>
    </row>
    <row r="14" spans="1:5" ht="17.25">
      <c r="A14" s="52" t="s">
        <v>62</v>
      </c>
      <c r="B14" s="54"/>
      <c r="C14" s="54"/>
      <c r="D14" s="54"/>
      <c r="E14" s="53"/>
    </row>
    <row r="15" spans="1:5" ht="24.75" customHeight="1">
      <c r="A15" s="55" t="s">
        <v>66</v>
      </c>
      <c r="B15" s="57">
        <v>16.6843091826461</v>
      </c>
      <c r="C15" s="114">
        <v>20.749972444505801</v>
      </c>
      <c r="D15" s="114">
        <v>21.041528481805599</v>
      </c>
      <c r="E15" s="56" t="s">
        <v>63</v>
      </c>
    </row>
    <row r="16" spans="1:5">
      <c r="B16" s="119"/>
      <c r="C16" s="119"/>
      <c r="D16" s="119"/>
    </row>
  </sheetData>
  <mergeCells count="2">
    <mergeCell ref="A5:E5"/>
    <mergeCell ref="A4:E4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topLeftCell="A4" workbookViewId="0">
      <selection activeCell="B14" sqref="B14:D14"/>
    </sheetView>
  </sheetViews>
  <sheetFormatPr defaultRowHeight="15"/>
  <cols>
    <col min="1" max="1" width="72.7109375" customWidth="1"/>
    <col min="2" max="2" width="17" customWidth="1"/>
    <col min="3" max="3" width="17.85546875" customWidth="1"/>
    <col min="4" max="4" width="17.85546875" style="44" customWidth="1"/>
    <col min="5" max="5" width="17.28515625" customWidth="1"/>
  </cols>
  <sheetData>
    <row r="1" spans="1:5" ht="17.25">
      <c r="A1" s="210" t="s">
        <v>65</v>
      </c>
      <c r="B1" s="210"/>
      <c r="C1" s="210"/>
      <c r="D1" s="210"/>
      <c r="E1" s="210"/>
    </row>
    <row r="2" spans="1:5" ht="17.25">
      <c r="A2" s="211" t="s">
        <v>148</v>
      </c>
      <c r="B2" s="211"/>
      <c r="C2" s="211"/>
      <c r="D2" s="211"/>
      <c r="E2" s="211"/>
    </row>
    <row r="3" spans="1:5">
      <c r="A3" s="44"/>
      <c r="B3" s="62" t="s">
        <v>71</v>
      </c>
      <c r="C3" s="44"/>
      <c r="E3" s="44"/>
    </row>
    <row r="4" spans="1:5" ht="53.25" customHeight="1">
      <c r="A4" s="63"/>
      <c r="B4" s="53" t="s">
        <v>131</v>
      </c>
      <c r="C4" s="53" t="s">
        <v>119</v>
      </c>
      <c r="D4" s="53" t="s">
        <v>128</v>
      </c>
      <c r="E4" s="139" t="s">
        <v>144</v>
      </c>
    </row>
    <row r="5" spans="1:5" ht="21.75" customHeight="1">
      <c r="A5" s="64" t="s">
        <v>72</v>
      </c>
      <c r="B5" s="65">
        <v>9.5854876395885995</v>
      </c>
      <c r="C5" s="65">
        <v>1.0408814563902</v>
      </c>
      <c r="D5" s="65">
        <v>20.63995406658</v>
      </c>
      <c r="E5" s="138">
        <v>100</v>
      </c>
    </row>
    <row r="6" spans="1:5" ht="18" customHeight="1">
      <c r="A6" s="66" t="s">
        <v>73</v>
      </c>
      <c r="B6" s="67"/>
      <c r="C6" s="67"/>
      <c r="D6" s="67"/>
      <c r="E6" s="68"/>
    </row>
    <row r="7" spans="1:5" ht="19.5" customHeight="1">
      <c r="A7" s="69" t="s">
        <v>74</v>
      </c>
      <c r="B7" s="70">
        <v>5.1932792040000004</v>
      </c>
      <c r="C7" s="70">
        <v>1.1045012510000001</v>
      </c>
      <c r="D7" s="70">
        <v>20.129662373599999</v>
      </c>
      <c r="E7" s="70">
        <v>97.527651024154807</v>
      </c>
    </row>
    <row r="8" spans="1:5" ht="16.5" customHeight="1">
      <c r="A8" s="66" t="s">
        <v>73</v>
      </c>
      <c r="B8" s="67"/>
      <c r="C8" s="67"/>
      <c r="D8" s="67"/>
      <c r="E8" s="71"/>
    </row>
    <row r="9" spans="1:5" ht="34.5">
      <c r="A9" s="72" t="s">
        <v>75</v>
      </c>
      <c r="B9" s="71">
        <v>5.1932792040000004</v>
      </c>
      <c r="C9" s="71">
        <v>1.1045012510000001</v>
      </c>
      <c r="D9" s="71">
        <v>20.129662373599999</v>
      </c>
      <c r="E9" s="73"/>
    </row>
    <row r="10" spans="1:5" ht="17.25">
      <c r="A10" s="74" t="s">
        <v>76</v>
      </c>
      <c r="B10" s="67"/>
      <c r="C10" s="67"/>
      <c r="D10" s="67"/>
      <c r="E10" s="67"/>
    </row>
    <row r="11" spans="1:5" ht="17.25">
      <c r="A11" s="75" t="s">
        <v>77</v>
      </c>
      <c r="B11" s="71">
        <v>7.6086001200000002</v>
      </c>
      <c r="C11" s="71">
        <v>8.5070719480000001</v>
      </c>
      <c r="D11" s="71">
        <v>26.758007387599999</v>
      </c>
      <c r="E11" s="73"/>
    </row>
    <row r="12" spans="1:5" ht="17.25">
      <c r="A12" s="75" t="s">
        <v>78</v>
      </c>
      <c r="B12" s="150">
        <v>-2.4153209160000002</v>
      </c>
      <c r="C12" s="151">
        <v>-7.4025706969999998</v>
      </c>
      <c r="D12" s="150">
        <v>-6.6283450139999998</v>
      </c>
      <c r="E12" s="73"/>
    </row>
    <row r="13" spans="1:5" ht="17.25">
      <c r="A13" s="76" t="s">
        <v>79</v>
      </c>
      <c r="B13" s="65"/>
      <c r="C13" s="71"/>
      <c r="D13" s="71"/>
      <c r="E13" s="68"/>
    </row>
    <row r="14" spans="1:5" ht="17.25">
      <c r="A14" s="69" t="s">
        <v>80</v>
      </c>
      <c r="B14" s="70">
        <v>4.3922084355886</v>
      </c>
      <c r="C14" s="131">
        <v>-6.3619794609799829E-2</v>
      </c>
      <c r="D14" s="70">
        <v>0.51029169297999999</v>
      </c>
      <c r="E14" s="70">
        <v>2.4723489758451498</v>
      </c>
    </row>
    <row r="15" spans="1:5" ht="17.25">
      <c r="A15" s="66" t="s">
        <v>73</v>
      </c>
      <c r="B15" s="67"/>
      <c r="C15" s="67"/>
      <c r="D15" s="67"/>
      <c r="E15" s="68"/>
    </row>
    <row r="16" spans="1:5" ht="17.25">
      <c r="A16" s="72" t="s">
        <v>81</v>
      </c>
      <c r="B16" s="71">
        <v>4.3922084355886</v>
      </c>
      <c r="C16" s="122">
        <v>-6.3619794609799829E-2</v>
      </c>
      <c r="D16" s="71">
        <v>0.51029169297999999</v>
      </c>
      <c r="E16" s="73"/>
    </row>
    <row r="17" spans="1:5" ht="17.25">
      <c r="A17" s="74" t="s">
        <v>76</v>
      </c>
      <c r="B17" s="67"/>
      <c r="C17" s="67"/>
      <c r="D17" s="67"/>
      <c r="E17" s="68"/>
    </row>
    <row r="18" spans="1:5" ht="17.25">
      <c r="A18" s="75" t="s">
        <v>82</v>
      </c>
      <c r="B18" s="68">
        <v>6.1591550130980002</v>
      </c>
      <c r="C18" s="68">
        <v>2.9836899632009999</v>
      </c>
      <c r="D18" s="68">
        <v>4.4109913503789997</v>
      </c>
      <c r="E18" s="73"/>
    </row>
    <row r="19" spans="1:5" ht="17.25">
      <c r="A19" s="66" t="s">
        <v>73</v>
      </c>
      <c r="B19" s="67"/>
      <c r="C19" s="67"/>
      <c r="D19" s="67"/>
      <c r="E19" s="68"/>
    </row>
    <row r="20" spans="1:5" ht="17.25">
      <c r="A20" s="77" t="s">
        <v>83</v>
      </c>
      <c r="B20" s="68">
        <v>6.1591550130980002</v>
      </c>
      <c r="C20" s="68">
        <v>2.9836899632009999</v>
      </c>
      <c r="D20" s="68">
        <v>4.4109913503789997</v>
      </c>
      <c r="E20" s="73"/>
    </row>
    <row r="21" spans="1:5" ht="17.25">
      <c r="A21" s="77" t="s">
        <v>84</v>
      </c>
      <c r="B21" s="68" t="s">
        <v>24</v>
      </c>
      <c r="C21" s="68" t="s">
        <v>24</v>
      </c>
      <c r="D21" s="68" t="s">
        <v>24</v>
      </c>
      <c r="E21" s="68"/>
    </row>
    <row r="22" spans="1:5" ht="17.25">
      <c r="A22" s="75" t="s">
        <v>85</v>
      </c>
      <c r="B22" s="151">
        <v>-1.7669465775094</v>
      </c>
      <c r="C22" s="152">
        <v>-3.0473097578107997</v>
      </c>
      <c r="D22" s="123">
        <v>-3.900699657399</v>
      </c>
      <c r="E22" s="73"/>
    </row>
    <row r="23" spans="1:5" ht="34.5">
      <c r="A23" s="72" t="s">
        <v>86</v>
      </c>
      <c r="B23" s="68" t="s">
        <v>24</v>
      </c>
      <c r="C23" s="68" t="s">
        <v>24</v>
      </c>
      <c r="D23" s="68" t="s">
        <v>24</v>
      </c>
      <c r="E23" s="73"/>
    </row>
    <row r="24" spans="1:5" ht="16.5" customHeight="1">
      <c r="A24" s="74" t="s">
        <v>76</v>
      </c>
      <c r="B24" s="67"/>
      <c r="C24" s="67"/>
      <c r="D24" s="67"/>
      <c r="E24" s="67"/>
    </row>
    <row r="25" spans="1:5" ht="17.25">
      <c r="A25" s="75" t="s">
        <v>77</v>
      </c>
      <c r="B25" s="68" t="s">
        <v>24</v>
      </c>
      <c r="C25" s="68" t="s">
        <v>24</v>
      </c>
      <c r="D25" s="68" t="s">
        <v>24</v>
      </c>
      <c r="E25" s="73"/>
    </row>
    <row r="26" spans="1:5" ht="17.25">
      <c r="A26" s="78" t="s">
        <v>78</v>
      </c>
      <c r="B26" s="68" t="s">
        <v>24</v>
      </c>
      <c r="C26" s="68" t="s">
        <v>24</v>
      </c>
      <c r="D26" s="68" t="s">
        <v>24</v>
      </c>
      <c r="E26" s="73"/>
    </row>
    <row r="27" spans="1:5">
      <c r="A27" s="79" t="s">
        <v>87</v>
      </c>
      <c r="B27" s="44"/>
      <c r="C27" s="44"/>
      <c r="E27" s="44"/>
    </row>
    <row r="28" spans="1:5" ht="33" customHeight="1">
      <c r="A28" s="212" t="s">
        <v>88</v>
      </c>
      <c r="B28" s="212"/>
      <c r="C28" s="212"/>
      <c r="D28" s="212"/>
      <c r="E28" s="212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B12" sqref="B12:D12"/>
    </sheetView>
  </sheetViews>
  <sheetFormatPr defaultRowHeight="15"/>
  <cols>
    <col min="1" max="1" width="61" customWidth="1"/>
    <col min="2" max="2" width="15.85546875" customWidth="1"/>
    <col min="3" max="3" width="15.5703125" customWidth="1"/>
    <col min="4" max="4" width="15" style="44" customWidth="1"/>
    <col min="5" max="5" width="15.7109375" customWidth="1"/>
  </cols>
  <sheetData>
    <row r="1" spans="1:5" ht="16.5">
      <c r="A1" s="206" t="s">
        <v>65</v>
      </c>
      <c r="B1" s="206"/>
      <c r="C1" s="206"/>
      <c r="D1" s="206"/>
      <c r="E1" s="206"/>
    </row>
    <row r="2" spans="1:5" ht="36.75" customHeight="1">
      <c r="A2" s="211" t="s">
        <v>147</v>
      </c>
      <c r="B2" s="211"/>
      <c r="C2" s="211"/>
      <c r="D2" s="211"/>
      <c r="E2" s="211"/>
    </row>
    <row r="3" spans="1:5">
      <c r="A3" s="44"/>
      <c r="B3" s="44"/>
      <c r="C3" s="62" t="s">
        <v>71</v>
      </c>
      <c r="D3" s="62"/>
      <c r="E3" s="44"/>
    </row>
    <row r="4" spans="1:5">
      <c r="A4" s="44"/>
      <c r="B4" s="44"/>
      <c r="C4" s="44"/>
      <c r="E4" s="44"/>
    </row>
    <row r="5" spans="1:5" ht="34.5">
      <c r="A5" s="63"/>
      <c r="B5" s="53" t="s">
        <v>131</v>
      </c>
      <c r="C5" s="53" t="s">
        <v>132</v>
      </c>
      <c r="D5" s="53" t="s">
        <v>128</v>
      </c>
      <c r="E5" s="53" t="s">
        <v>144</v>
      </c>
    </row>
    <row r="6" spans="1:5" ht="17.25">
      <c r="A6" s="80" t="s">
        <v>89</v>
      </c>
      <c r="B6" s="81">
        <v>0.802177519773</v>
      </c>
      <c r="C6" s="81">
        <v>1.5519325877856001</v>
      </c>
      <c r="D6" s="81">
        <v>1.8927329155492001</v>
      </c>
      <c r="E6" s="81">
        <v>100</v>
      </c>
    </row>
    <row r="7" spans="1:5" ht="17.25">
      <c r="A7" s="88" t="s">
        <v>73</v>
      </c>
      <c r="B7" s="67"/>
      <c r="C7" s="82"/>
      <c r="D7" s="82"/>
      <c r="E7" s="82"/>
    </row>
    <row r="8" spans="1:5" ht="17.25">
      <c r="A8" s="83" t="s">
        <v>90</v>
      </c>
      <c r="B8" s="84">
        <v>0.10207937775000001</v>
      </c>
      <c r="C8" s="85">
        <v>0.66372476300000005</v>
      </c>
      <c r="D8" s="85">
        <v>0.36168640899999999</v>
      </c>
      <c r="E8" s="85">
        <v>19.1092153588428</v>
      </c>
    </row>
    <row r="9" spans="1:5" ht="17.25">
      <c r="A9" s="88" t="s">
        <v>73</v>
      </c>
      <c r="B9" s="67"/>
      <c r="C9" s="82"/>
      <c r="D9" s="82"/>
      <c r="E9" s="82"/>
    </row>
    <row r="10" spans="1:5" s="44" customFormat="1" ht="34.5">
      <c r="A10" s="86" t="s">
        <v>91</v>
      </c>
      <c r="B10" s="82">
        <v>0.10207937775000001</v>
      </c>
      <c r="C10" s="82">
        <v>0.66372476300000005</v>
      </c>
      <c r="D10" s="149">
        <v>0.36168640899999999</v>
      </c>
      <c r="E10" s="149">
        <v>19.1092153588428</v>
      </c>
    </row>
    <row r="11" spans="1:5" ht="17.25">
      <c r="A11" s="87" t="s">
        <v>92</v>
      </c>
      <c r="B11" s="81"/>
      <c r="C11" s="82"/>
      <c r="D11" s="82"/>
      <c r="E11" s="73"/>
    </row>
    <row r="12" spans="1:5" ht="17.25">
      <c r="A12" s="83" t="s">
        <v>93</v>
      </c>
      <c r="B12" s="84">
        <v>0.70009814202300003</v>
      </c>
      <c r="C12" s="196">
        <v>0.88820782478560001</v>
      </c>
      <c r="D12" s="196">
        <v>1.5310465065492</v>
      </c>
      <c r="E12" s="121">
        <v>80.890784641157197</v>
      </c>
    </row>
    <row r="13" spans="1:5" ht="17.25">
      <c r="A13" s="88" t="s">
        <v>73</v>
      </c>
      <c r="B13" s="67"/>
      <c r="C13" s="82"/>
      <c r="D13" s="82"/>
      <c r="E13" s="82"/>
    </row>
    <row r="14" spans="1:5" s="44" customFormat="1" ht="34.5">
      <c r="A14" s="87" t="s">
        <v>94</v>
      </c>
      <c r="B14" s="82">
        <v>0.70009814202300003</v>
      </c>
      <c r="C14" s="82">
        <v>0.88820782478560001</v>
      </c>
      <c r="D14" s="82">
        <v>1.5310465065492</v>
      </c>
      <c r="E14" s="82">
        <v>80.890784641157197</v>
      </c>
    </row>
    <row r="15" spans="1:5" s="44" customFormat="1" ht="34.5">
      <c r="A15" s="89" t="s">
        <v>95</v>
      </c>
      <c r="B15" s="82" t="s">
        <v>24</v>
      </c>
      <c r="C15" s="82" t="s">
        <v>24</v>
      </c>
      <c r="D15" s="82" t="s">
        <v>24</v>
      </c>
      <c r="E15" s="82" t="s">
        <v>24</v>
      </c>
    </row>
    <row r="16" spans="1:5" ht="17.25">
      <c r="A16" s="90" t="s">
        <v>96</v>
      </c>
      <c r="B16" s="91"/>
      <c r="C16" s="91"/>
      <c r="D16" s="91"/>
      <c r="E16" s="116"/>
    </row>
    <row r="17" spans="1:5">
      <c r="A17" s="44"/>
      <c r="B17" s="44"/>
      <c r="C17" s="44"/>
      <c r="E17" s="44"/>
    </row>
    <row r="18" spans="1:5" ht="34.5" customHeight="1">
      <c r="A18" s="212" t="s">
        <v>88</v>
      </c>
      <c r="B18" s="212"/>
      <c r="C18" s="212"/>
      <c r="D18" s="212"/>
      <c r="E18" s="212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B13" sqref="B13:E13"/>
    </sheetView>
  </sheetViews>
  <sheetFormatPr defaultRowHeight="15"/>
  <cols>
    <col min="1" max="1" width="68.42578125" customWidth="1"/>
    <col min="2" max="2" width="15.85546875" customWidth="1"/>
    <col min="3" max="3" width="15.5703125" customWidth="1"/>
    <col min="4" max="4" width="15.140625" customWidth="1"/>
    <col min="5" max="5" width="15" customWidth="1"/>
  </cols>
  <sheetData>
    <row r="1" spans="1:5" ht="17.25">
      <c r="A1" s="208" t="s">
        <v>65</v>
      </c>
      <c r="B1" s="208"/>
      <c r="C1" s="208"/>
      <c r="D1" s="208"/>
      <c r="E1" s="208"/>
    </row>
    <row r="2" spans="1:5" ht="17.25" customHeight="1">
      <c r="A2" s="213" t="s">
        <v>146</v>
      </c>
      <c r="B2" s="213"/>
      <c r="C2" s="213"/>
      <c r="D2" s="213"/>
      <c r="E2" s="213"/>
    </row>
    <row r="3" spans="1:5">
      <c r="A3" s="44"/>
      <c r="B3" s="44"/>
      <c r="C3" s="44"/>
      <c r="D3" s="44"/>
    </row>
    <row r="4" spans="1:5" ht="17.25">
      <c r="A4" s="63"/>
      <c r="B4" s="53" t="s">
        <v>122</v>
      </c>
      <c r="C4" s="53" t="s">
        <v>121</v>
      </c>
      <c r="D4" s="53" t="s">
        <v>117</v>
      </c>
      <c r="E4" s="135" t="s">
        <v>120</v>
      </c>
    </row>
    <row r="5" spans="1:5" ht="24.75" customHeight="1">
      <c r="A5" s="95" t="s">
        <v>97</v>
      </c>
      <c r="B5" s="143">
        <v>326.772223</v>
      </c>
      <c r="C5" s="144">
        <v>508.91788300000002</v>
      </c>
      <c r="D5" s="145">
        <v>549.73017000000004</v>
      </c>
      <c r="E5" s="141">
        <v>567.58021900000006</v>
      </c>
    </row>
    <row r="6" spans="1:5" ht="21.75" customHeight="1">
      <c r="A6" s="96" t="s">
        <v>98</v>
      </c>
      <c r="B6" s="111">
        <v>100</v>
      </c>
      <c r="C6" s="111">
        <v>100</v>
      </c>
      <c r="D6" s="111">
        <v>100</v>
      </c>
      <c r="E6" s="142">
        <v>100</v>
      </c>
    </row>
    <row r="7" spans="1:5" ht="17.25">
      <c r="A7" s="96" t="s">
        <v>73</v>
      </c>
      <c r="B7" s="92"/>
      <c r="C7" s="92"/>
      <c r="D7" s="92"/>
      <c r="E7" s="135"/>
    </row>
    <row r="8" spans="1:5" ht="17.25">
      <c r="A8" s="93" t="s">
        <v>99</v>
      </c>
      <c r="B8" s="146">
        <v>6.2734830432634396</v>
      </c>
      <c r="C8" s="147">
        <v>14.4109300242452</v>
      </c>
      <c r="D8" s="148">
        <v>4.1224406512016598</v>
      </c>
      <c r="E8" s="135">
        <v>3.6387120813313598</v>
      </c>
    </row>
    <row r="9" spans="1:5" ht="17.25">
      <c r="A9" s="93" t="s">
        <v>100</v>
      </c>
      <c r="B9" s="146">
        <v>49.235211464102903</v>
      </c>
      <c r="C9" s="147">
        <v>42.972062547858997</v>
      </c>
      <c r="D9" s="148">
        <v>43.9065143541239</v>
      </c>
      <c r="E9" s="135">
        <v>42.173308368944397</v>
      </c>
    </row>
    <row r="10" spans="1:5" ht="17.25">
      <c r="A10" s="93" t="s">
        <v>101</v>
      </c>
      <c r="B10" s="146">
        <v>44.173258263754001</v>
      </c>
      <c r="C10" s="147">
        <v>42.178831039427202</v>
      </c>
      <c r="D10" s="146">
        <v>51.394732619459504</v>
      </c>
      <c r="E10" s="135">
        <v>53.612571547353397</v>
      </c>
    </row>
    <row r="11" spans="1:5" ht="17.25">
      <c r="A11" s="93" t="s">
        <v>102</v>
      </c>
      <c r="B11" s="146">
        <v>0.31804722887967102</v>
      </c>
      <c r="C11" s="146">
        <v>0.43817638846855</v>
      </c>
      <c r="D11" s="146">
        <v>0.57631237521491696</v>
      </c>
      <c r="E11" s="135">
        <v>0.57540800237085099</v>
      </c>
    </row>
    <row r="12" spans="1:5" ht="36" customHeight="1">
      <c r="A12" s="96" t="s">
        <v>103</v>
      </c>
      <c r="B12" s="115">
        <v>14.019399141450901</v>
      </c>
      <c r="C12" s="132">
        <v>13.129342993730701</v>
      </c>
      <c r="D12" s="113">
        <v>13.087737381830999</v>
      </c>
      <c r="E12" s="135">
        <v>13.1002099938569</v>
      </c>
    </row>
    <row r="13" spans="1:5" ht="22.5" customHeight="1">
      <c r="A13" s="96" t="s">
        <v>104</v>
      </c>
      <c r="B13" s="94">
        <v>2028.96070639701</v>
      </c>
      <c r="C13" s="94">
        <v>2188.5500707331198</v>
      </c>
      <c r="D13" s="94">
        <v>2787.4616453650401</v>
      </c>
      <c r="E13" s="197">
        <v>3075.6169935319699</v>
      </c>
    </row>
    <row r="14" spans="1:5">
      <c r="A14" s="44"/>
      <c r="B14" s="44"/>
      <c r="C14" s="44"/>
      <c r="D14" s="44"/>
    </row>
    <row r="15" spans="1:5" ht="33.75" customHeight="1">
      <c r="A15" s="212" t="s">
        <v>88</v>
      </c>
      <c r="B15" s="212"/>
      <c r="C15" s="212"/>
      <c r="D15" s="212"/>
      <c r="E15" s="212"/>
    </row>
  </sheetData>
  <mergeCells count="3">
    <mergeCell ref="A2:E2"/>
    <mergeCell ref="A15:E15"/>
    <mergeCell ref="A1:E1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B5" sqref="B5:E5"/>
    </sheetView>
  </sheetViews>
  <sheetFormatPr defaultRowHeight="15"/>
  <cols>
    <col min="1" max="1" width="56.5703125" customWidth="1"/>
    <col min="2" max="2" width="17.28515625" customWidth="1"/>
    <col min="3" max="3" width="16.85546875" customWidth="1"/>
    <col min="4" max="4" width="16.140625" customWidth="1"/>
    <col min="5" max="5" width="16.7109375" customWidth="1"/>
  </cols>
  <sheetData>
    <row r="1" spans="1:5" ht="17.25">
      <c r="A1" s="208" t="s">
        <v>65</v>
      </c>
      <c r="B1" s="208"/>
      <c r="C1" s="208"/>
      <c r="D1" s="208"/>
      <c r="E1" s="208"/>
    </row>
    <row r="2" spans="1:5" ht="37.5" customHeight="1">
      <c r="A2" s="213" t="s">
        <v>145</v>
      </c>
      <c r="B2" s="213"/>
      <c r="C2" s="213"/>
      <c r="D2" s="213"/>
      <c r="E2" s="213"/>
    </row>
    <row r="3" spans="1:5" ht="17.25">
      <c r="A3" s="45"/>
      <c r="B3" s="45"/>
      <c r="C3" s="45"/>
      <c r="D3" s="45"/>
    </row>
    <row r="4" spans="1:5" ht="17.25">
      <c r="A4" s="63"/>
      <c r="B4" s="67" t="s">
        <v>122</v>
      </c>
      <c r="C4" s="67" t="s">
        <v>121</v>
      </c>
      <c r="D4" s="67" t="s">
        <v>117</v>
      </c>
      <c r="E4" s="140" t="s">
        <v>120</v>
      </c>
    </row>
    <row r="5" spans="1:5" ht="34.5">
      <c r="A5" s="97" t="s">
        <v>105</v>
      </c>
      <c r="B5" s="112">
        <v>2937.16590441157</v>
      </c>
      <c r="C5" s="112">
        <v>3405.74624338985</v>
      </c>
      <c r="D5" s="112">
        <v>4021.0232631182698</v>
      </c>
      <c r="E5" s="141">
        <v>4088.0026781001702</v>
      </c>
    </row>
    <row r="6" spans="1:5" ht="17.25">
      <c r="A6" s="98" t="s">
        <v>106</v>
      </c>
      <c r="B6" s="109">
        <v>100</v>
      </c>
      <c r="C6" s="109">
        <v>100</v>
      </c>
      <c r="D6" s="109">
        <v>100</v>
      </c>
      <c r="E6" s="135">
        <v>100</v>
      </c>
    </row>
    <row r="7" spans="1:5" ht="17.25">
      <c r="A7" s="101" t="s">
        <v>73</v>
      </c>
      <c r="B7" s="67"/>
      <c r="C7" s="99"/>
      <c r="D7" s="100"/>
      <c r="E7" s="135"/>
    </row>
    <row r="8" spans="1:5" ht="17.25">
      <c r="A8" s="102" t="s">
        <v>107</v>
      </c>
      <c r="B8" s="103">
        <v>84.8068439002095</v>
      </c>
      <c r="C8" s="99">
        <v>83.6540778971615</v>
      </c>
      <c r="D8" s="103">
        <v>78.766588519272602</v>
      </c>
      <c r="E8" s="135">
        <v>78.5110735054934</v>
      </c>
    </row>
    <row r="9" spans="1:5" ht="17.25">
      <c r="A9" s="102" t="s">
        <v>108</v>
      </c>
      <c r="B9" s="103">
        <v>14.410561726923101</v>
      </c>
      <c r="C9" s="104">
        <v>15.683342239204199</v>
      </c>
      <c r="D9" s="103">
        <v>20.622226256783001</v>
      </c>
      <c r="E9" s="135">
        <v>20.869768649875599</v>
      </c>
    </row>
    <row r="10" spans="1:5" ht="17.25">
      <c r="A10" s="102" t="s">
        <v>109</v>
      </c>
      <c r="B10" s="103">
        <v>0.78259437286741895</v>
      </c>
      <c r="C10" s="105">
        <v>0.66257986363427601</v>
      </c>
      <c r="D10" s="103">
        <v>0.61118522394436203</v>
      </c>
      <c r="E10" s="135">
        <v>0.61915784463096701</v>
      </c>
    </row>
    <row r="11" spans="1:5" ht="17.25">
      <c r="A11" s="98" t="s">
        <v>110</v>
      </c>
      <c r="B11" s="110">
        <v>100</v>
      </c>
      <c r="C11" s="110">
        <v>100</v>
      </c>
      <c r="D11" s="110">
        <v>100</v>
      </c>
      <c r="E11" s="135">
        <v>100</v>
      </c>
    </row>
    <row r="12" spans="1:5" ht="17.25">
      <c r="A12" s="101" t="s">
        <v>73</v>
      </c>
      <c r="B12" s="67"/>
      <c r="C12" s="106"/>
      <c r="D12" s="107"/>
      <c r="E12" s="135"/>
    </row>
    <row r="13" spans="1:5" ht="17.25">
      <c r="A13" s="108" t="s">
        <v>111</v>
      </c>
      <c r="B13" s="103">
        <v>24.831168054898001</v>
      </c>
      <c r="C13" s="106">
        <v>33.631436527265798</v>
      </c>
      <c r="D13" s="103">
        <v>39.4080879324652</v>
      </c>
      <c r="E13" s="135">
        <v>38.887673582915099</v>
      </c>
    </row>
    <row r="14" spans="1:5" ht="17.25">
      <c r="A14" s="108" t="s">
        <v>112</v>
      </c>
      <c r="B14" s="103">
        <v>55.616295746723303</v>
      </c>
      <c r="C14" s="106">
        <v>47.079302251050997</v>
      </c>
      <c r="D14" s="103">
        <v>40.707650179879103</v>
      </c>
      <c r="E14" s="135">
        <v>40.8694855407958</v>
      </c>
    </row>
    <row r="15" spans="1:5" ht="17.25">
      <c r="A15" s="108" t="s">
        <v>113</v>
      </c>
      <c r="B15" s="103">
        <v>10.4502819794165</v>
      </c>
      <c r="C15" s="106">
        <v>11.266516682465699</v>
      </c>
      <c r="D15" s="103">
        <v>13.2140462039815</v>
      </c>
      <c r="E15" s="135">
        <v>13.4489745584352</v>
      </c>
    </row>
    <row r="16" spans="1:5" ht="17.25">
      <c r="A16" s="108" t="s">
        <v>114</v>
      </c>
      <c r="B16" s="103">
        <v>8.1939050780846401</v>
      </c>
      <c r="C16" s="106">
        <v>7.16373567080886</v>
      </c>
      <c r="D16" s="103">
        <v>5.9311905336050801</v>
      </c>
      <c r="E16" s="135">
        <v>6.0483557438890898</v>
      </c>
    </row>
    <row r="17" spans="1:5" ht="17.25">
      <c r="A17" s="108" t="s">
        <v>115</v>
      </c>
      <c r="B17" s="103">
        <v>0.22111301220693499</v>
      </c>
      <c r="C17" s="106">
        <v>0.193592326182596</v>
      </c>
      <c r="D17" s="103">
        <v>0.14739461506047299</v>
      </c>
      <c r="E17" s="135">
        <v>0.144973810964908</v>
      </c>
    </row>
    <row r="18" spans="1:5" ht="17.25">
      <c r="A18" s="108" t="s">
        <v>116</v>
      </c>
      <c r="B18" s="103">
        <v>0.68723612867055095</v>
      </c>
      <c r="C18" s="106">
        <v>0.66541654222603297</v>
      </c>
      <c r="D18" s="103">
        <v>0.59163053500867802</v>
      </c>
      <c r="E18" s="135">
        <v>0.60053676300000502</v>
      </c>
    </row>
  </sheetData>
  <mergeCells count="2">
    <mergeCell ref="A2:E2"/>
    <mergeCell ref="A1:E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>parliament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2018-02-21T06:59:18Z</cp:lastPrinted>
  <dcterms:created xsi:type="dcterms:W3CDTF">2016-03-11T11:20:21Z</dcterms:created>
  <dcterms:modified xsi:type="dcterms:W3CDTF">2018-02-22T07:07:10Z</dcterms:modified>
</cp:coreProperties>
</file>