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RSGAGIK3\Azgayin joghovi byujetayin grasenyak\PBO in PRACTICE\PBO 2018\PBO in 2019\monthly certificates\ashot avetisyan\ekamutner\hunvar-mayis\"/>
    </mc:Choice>
  </mc:AlternateContent>
  <bookViews>
    <workbookView xWindow="0" yWindow="0" windowWidth="28800" windowHeight="12330"/>
  </bookViews>
  <sheets>
    <sheet name="Sheet1" sheetId="1" r:id="rId1"/>
    <sheet name="Sheet2" sheetId="3" r:id="rId2"/>
  </sheets>
  <calcPr calcId="162913"/>
</workbook>
</file>

<file path=xl/calcChain.xml><?xml version="1.0" encoding="utf-8"?>
<calcChain xmlns="http://schemas.openxmlformats.org/spreadsheetml/2006/main">
  <c r="E9" i="1" l="1"/>
  <c r="D9" i="1"/>
  <c r="G21" i="1"/>
  <c r="G25" i="1"/>
  <c r="G23" i="1"/>
  <c r="F7" i="1"/>
  <c r="G30" i="1"/>
  <c r="G31" i="1"/>
  <c r="G10" i="1" l="1"/>
  <c r="G11" i="1"/>
  <c r="G12" i="1"/>
  <c r="G13" i="1"/>
  <c r="G14" i="1"/>
  <c r="G15" i="1"/>
  <c r="G16" i="1"/>
  <c r="G17" i="1"/>
  <c r="G18" i="1"/>
  <c r="G19" i="1"/>
  <c r="G20" i="1"/>
  <c r="G22" i="1"/>
  <c r="G26" i="1"/>
  <c r="G27" i="1"/>
  <c r="G28" i="1"/>
  <c r="G29" i="1"/>
  <c r="G32" i="1"/>
  <c r="G33" i="1"/>
  <c r="G34" i="1"/>
  <c r="G35" i="1"/>
  <c r="G36" i="1"/>
  <c r="G37" i="1"/>
  <c r="F28" i="1" l="1"/>
  <c r="F27" i="1"/>
  <c r="F8" i="1"/>
  <c r="G9" i="1" l="1"/>
  <c r="G7" i="1"/>
  <c r="G8" i="1"/>
</calcChain>
</file>

<file path=xl/sharedStrings.xml><?xml version="1.0" encoding="utf-8"?>
<sst xmlns="http://schemas.openxmlformats.org/spreadsheetml/2006/main" count="126" uniqueCount="44">
  <si>
    <t>ԵԿԱՄՈՒՏՆԵՐ</t>
  </si>
  <si>
    <t>ԸՆԴԱՄԵՆԸ</t>
  </si>
  <si>
    <t>ՀԱՐԿԱՅԻՆ ԵԿԱՄՈՒՏՆԵՐ ԵՎ ՊԵՏԱԿԱՆ ՏՈՒՐՔԵՐ</t>
  </si>
  <si>
    <t>Հարկային եկամուտներ</t>
  </si>
  <si>
    <t>-</t>
  </si>
  <si>
    <t>հանրապետությունում արտադրվող ենթաակցիզային ապրանքների հարկումից</t>
  </si>
  <si>
    <t>Շահութահարկ</t>
  </si>
  <si>
    <t>Եկամտային հարկ</t>
  </si>
  <si>
    <t>Մաքսատուրքեր</t>
  </si>
  <si>
    <t>Շրջանառության հարկ</t>
  </si>
  <si>
    <t>Այլ հարկային եկամուտներ, որից՝</t>
  </si>
  <si>
    <t>ռադիոհաճախականության օգտագործման պարտադիր վճարներ</t>
  </si>
  <si>
    <t>Պետական տուրքեր</t>
  </si>
  <si>
    <t>ՊԱՇՏՈՆԱԿԱՆ ԴՐԱՄԱՇՆՈՐՀՆԵՐ</t>
  </si>
  <si>
    <t>ԱՅԼ ԵԿԱՄՈՒՏՆԵՐ, որից՝</t>
  </si>
  <si>
    <t>ռեզիդենտներին տրամադրված վարկերի օգտագործման տոկոսավճարներից մուտքեր</t>
  </si>
  <si>
    <t>բանկերում և այլ ֆինանսավարկային հաստատություններում բյուջեի ժամանակավոր ազատ միջոցների տեղաբաշխումից և դեպոզիտներից մուտքեր</t>
  </si>
  <si>
    <t>ապրանքների մատակարարումից և ծառայությունների մատուցումից եկամուտներ</t>
  </si>
  <si>
    <t>իրավախախտումների համար գործադիր, դատական մարմինների կողմից կիրառվող պատժամիջոցներից մուտքեր</t>
  </si>
  <si>
    <t xml:space="preserve">հանրապետություն ներմուծվող ենթաակցիզային ապրանքների  հարկումից </t>
  </si>
  <si>
    <t>Հայաստանի Հանրապետության պաշտպանության ժամանակ զինծառայողների կյանքին կամ առողջությանը պատճառված վնասների հատուցման մասին» ՀՀ օրենքով սահմանված դրոշմանիշային վճարներ</t>
  </si>
  <si>
    <t>պետական սեփականություն հանդիսացող գույքը վարձակալության հանձնելու դիմաց մուտքեր</t>
  </si>
  <si>
    <t>ԱՐՏԱԲՅՈՒՋԵՏԱՅԻՆ ԵԿԱՄՈՒՏՆԵՐ-ԸՆԴԱՄԵՆԸ</t>
  </si>
  <si>
    <t>Ակցիզային հարկ, որից՝</t>
  </si>
  <si>
    <t xml:space="preserve">                                                                                                                             մլրդ. դրամ</t>
  </si>
  <si>
    <t>ԱԱՀ</t>
  </si>
  <si>
    <t>Սոցիալական վճարներ</t>
  </si>
  <si>
    <r>
      <t xml:space="preserve">      </t>
    </r>
    <r>
      <rPr>
        <b/>
        <sz val="14"/>
        <color theme="1"/>
        <rFont val="GHEA Grapalat"/>
        <family val="3"/>
      </rPr>
      <t>ՏԵՂԵԿԱՆՔ</t>
    </r>
  </si>
  <si>
    <t>Բնապահպանական հարկ և բնօգտագործման վճարներ</t>
  </si>
  <si>
    <t>արտոնագրային հարկ</t>
  </si>
  <si>
    <t>ճանապարհային հարկ</t>
  </si>
  <si>
    <t>իրավաբանական անձանց կապիտալում կատարված ներդրումների դիմաց ստացված շահաբաժիններ</t>
  </si>
  <si>
    <t>2019թ. (տարեկան (հաստատված))</t>
  </si>
  <si>
    <t>ՀՀ կառավարությանն առընթեր անշարժ գույքի կադաստրի պետական կոմիտեի ծախսերի նկատմամբ եկամուտների գերազանցումից ստացված մուտքեր</t>
  </si>
  <si>
    <t>Օրենքով և իրավական այլ ակտերով սահմանված՝ պետական բյուջե մուտքագրվող այլ եկամուտների գծով նախատեսված մուտքեր</t>
  </si>
  <si>
    <t>Տեղեկատվության աղբյուրներ են հանդիսացել Հայաստանի Հանրապետության ֆինանսների նախարարության ինտերնետային կայքում հրապարակված ՀՀ 2018-2019թթ. պետական բյուջեների կատարման ամսեկան ամփոփ բնութագրերը</t>
  </si>
  <si>
    <t>2019թ.  (1-ին կիսամյակ (հաստատված))</t>
  </si>
  <si>
    <t>2019թ. փաստացին 2019թ.(1-ին կիսամյակ(հաստատված) նկատմամբ (%)</t>
  </si>
  <si>
    <r>
      <rPr>
        <sz val="12"/>
        <color indexed="8"/>
        <rFont val="GHEA Grapalat"/>
        <family val="3"/>
      </rPr>
      <t xml:space="preserve">     Հայաստանի Հանրապետության 2018-2019 թթ. պետական բյուջեների եկամուտների վերաբերյալ </t>
    </r>
    <r>
      <rPr>
        <b/>
        <sz val="12"/>
        <color indexed="8"/>
        <rFont val="GHEA Grapalat"/>
        <family val="3"/>
      </rPr>
      <t>(հունվար-մայիս)</t>
    </r>
  </si>
  <si>
    <t>2018թ. (հունվար-մայիս փաստացի)</t>
  </si>
  <si>
    <t>2019թ. (հունվար-մայիս փաստացի)</t>
  </si>
  <si>
    <t>2019թ. հունվար-մայիս (փաստացի)` 2018թ. հունվար-մայիս (փաստացի) նկատմամբ (%)</t>
  </si>
  <si>
    <t>հարկային օրենսդրության խախտման համար «Հարկերի մասին» ՀՀ օրենքով սահմանված տուգանքները</t>
  </si>
  <si>
    <t xml:space="preserve">2019 թվականի հունվար-մայիսին տնտեսավարողների կողմից վճարված գերավճարների վերադարձի և այլ հարկային պարտավորությունների դիմաց հաշվանցված գումարները կազմել են 136 մլրդ դրամ՝ նախորդ տարվա շուրջ 55 մլրդ դրամի դիմաց: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</si>
</sst>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;\(0.0\)"/>
    <numFmt numFmtId="165" formatCode="#,##0.0;[Red]#,##0.0"/>
    <numFmt numFmtId="166" formatCode="#,##0.00;[Red]#,##0.00"/>
    <numFmt numFmtId="167" formatCode="#,##0.0"/>
    <numFmt numFmtId="168" formatCode="#,##0.0_ ;\-#,##0.0\ 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2" fillId="2" borderId="1" xfId="3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0" fillId="0" borderId="0" xfId="0" applyAlignment="1">
      <alignment vertical="justify"/>
    </xf>
    <xf numFmtId="0" fontId="5" fillId="2" borderId="1" xfId="1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left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165" fontId="3" fillId="5" borderId="2" xfId="3" applyNumberFormat="1" applyFont="1" applyFill="1" applyBorder="1" applyAlignment="1">
      <alignment horizontal="center" vertical="center" wrapText="1"/>
    </xf>
    <xf numFmtId="165" fontId="3" fillId="4" borderId="1" xfId="3" applyNumberFormat="1" applyFont="1" applyFill="1" applyBorder="1" applyAlignment="1">
      <alignment horizontal="center" vertical="center" wrapText="1"/>
    </xf>
    <xf numFmtId="165" fontId="3" fillId="4" borderId="2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64" fontId="3" fillId="5" borderId="1" xfId="3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/>
    <xf numFmtId="0" fontId="11" fillId="0" borderId="0" xfId="0" applyFont="1" applyAlignment="1">
      <alignment horizontal="left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167" fontId="2" fillId="0" borderId="1" xfId="3" applyNumberFormat="1" applyFont="1" applyBorder="1" applyAlignment="1">
      <alignment horizontal="center" vertical="center" wrapText="1"/>
    </xf>
    <xf numFmtId="168" fontId="2" fillId="0" borderId="1" xfId="3" applyNumberFormat="1" applyFont="1" applyBorder="1" applyAlignment="1">
      <alignment horizontal="center" vertical="center" wrapText="1"/>
    </xf>
    <xf numFmtId="165" fontId="0" fillId="0" borderId="0" xfId="0" applyNumberFormat="1"/>
    <xf numFmtId="4" fontId="5" fillId="0" borderId="1" xfId="3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</cellXfs>
  <cellStyles count="4">
    <cellStyle name="Normal" xfId="0" builtinId="0"/>
    <cellStyle name="Normal 3" xfId="1"/>
    <cellStyle name="Normal 4" xfId="2"/>
    <cellStyle name="Normal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</xdr:rowOff>
    </xdr:from>
    <xdr:to>
      <xdr:col>0</xdr:col>
      <xdr:colOff>1019175</xdr:colOff>
      <xdr:row>2</xdr:row>
      <xdr:rowOff>47626</xdr:rowOff>
    </xdr:to>
    <xdr:pic>
      <xdr:nvPicPr>
        <xdr:cNvPr id="4" name="Picture 3" descr="C:\Users\Budget.office\Desktop\logo\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"/>
          <a:ext cx="94297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21" zoomScaleNormal="100" zoomScalePageLayoutView="80" workbookViewId="0">
      <selection activeCell="I34" sqref="I34"/>
    </sheetView>
  </sheetViews>
  <sheetFormatPr defaultRowHeight="15" x14ac:dyDescent="0.25"/>
  <cols>
    <col min="1" max="1" width="84.42578125" customWidth="1"/>
    <col min="2" max="3" width="9.28515625" customWidth="1"/>
    <col min="4" max="4" width="9.140625" customWidth="1"/>
    <col min="5" max="6" width="7.85546875" customWidth="1"/>
    <col min="7" max="7" width="8" customWidth="1"/>
    <col min="8" max="8" width="8.28515625" customWidth="1"/>
    <col min="9" max="9" width="10.42578125" customWidth="1"/>
    <col min="10" max="10" width="10.5703125" customWidth="1"/>
    <col min="11" max="11" width="9.140625" customWidth="1"/>
  </cols>
  <sheetData>
    <row r="1" spans="1:11" ht="21" customHeight="1" x14ac:dyDescent="0.35">
      <c r="A1" s="32" t="s">
        <v>27</v>
      </c>
      <c r="B1" s="32"/>
      <c r="C1" s="32"/>
      <c r="D1" s="32"/>
      <c r="E1" s="32"/>
      <c r="F1" s="32"/>
      <c r="G1" s="32"/>
    </row>
    <row r="2" spans="1:11" ht="17.25" x14ac:dyDescent="0.3">
      <c r="A2" s="32"/>
      <c r="B2" s="32"/>
      <c r="C2" s="32"/>
      <c r="D2" s="32"/>
      <c r="E2" s="32"/>
      <c r="F2" s="32"/>
      <c r="G2" s="32"/>
      <c r="H2" s="9"/>
      <c r="I2" s="9"/>
    </row>
    <row r="3" spans="1:11" ht="27.75" customHeight="1" x14ac:dyDescent="0.3">
      <c r="A3" s="33" t="s">
        <v>38</v>
      </c>
      <c r="B3" s="33"/>
      <c r="C3" s="33"/>
      <c r="D3" s="33"/>
      <c r="E3" s="33"/>
      <c r="F3" s="33"/>
      <c r="G3" s="33"/>
      <c r="H3" s="25"/>
      <c r="I3" s="8"/>
      <c r="J3" s="24"/>
      <c r="K3" s="24"/>
    </row>
    <row r="4" spans="1:11" ht="7.5" customHeight="1" x14ac:dyDescent="0.3">
      <c r="A4" s="36"/>
      <c r="B4" s="36"/>
      <c r="C4" s="36"/>
      <c r="D4" s="36"/>
      <c r="E4" s="36"/>
      <c r="F4" s="36"/>
      <c r="G4" s="36"/>
      <c r="H4" s="8"/>
      <c r="I4" s="8"/>
    </row>
    <row r="5" spans="1:11" ht="16.5" x14ac:dyDescent="0.3">
      <c r="A5" s="37" t="s">
        <v>24</v>
      </c>
      <c r="B5" s="37"/>
      <c r="C5" s="37"/>
      <c r="D5" s="37"/>
      <c r="E5" s="37"/>
      <c r="F5" s="37"/>
      <c r="G5" s="37"/>
      <c r="H5" s="10"/>
      <c r="I5" s="10"/>
    </row>
    <row r="6" spans="1:11" ht="217.15" customHeight="1" x14ac:dyDescent="0.25">
      <c r="A6" s="1" t="s">
        <v>0</v>
      </c>
      <c r="B6" s="4" t="s">
        <v>32</v>
      </c>
      <c r="C6" s="4" t="s">
        <v>36</v>
      </c>
      <c r="D6" s="4" t="s">
        <v>39</v>
      </c>
      <c r="E6" s="4" t="s">
        <v>40</v>
      </c>
      <c r="F6" s="4" t="s">
        <v>37</v>
      </c>
      <c r="G6" s="4" t="s">
        <v>41</v>
      </c>
    </row>
    <row r="7" spans="1:11" ht="16.5" x14ac:dyDescent="0.25">
      <c r="A7" s="6" t="s">
        <v>1</v>
      </c>
      <c r="B7" s="15">
        <v>1496.5</v>
      </c>
      <c r="C7" s="14">
        <v>691.1</v>
      </c>
      <c r="D7" s="14">
        <v>479.2</v>
      </c>
      <c r="E7" s="14">
        <v>608.6</v>
      </c>
      <c r="F7" s="14">
        <f>E7/C7*100</f>
        <v>88.06250904355376</v>
      </c>
      <c r="G7" s="14">
        <f>E7/D7*100</f>
        <v>127.00333889816362</v>
      </c>
      <c r="H7" s="30"/>
    </row>
    <row r="8" spans="1:11" ht="21" customHeight="1" x14ac:dyDescent="0.25">
      <c r="A8" s="5" t="s">
        <v>2</v>
      </c>
      <c r="B8" s="17">
        <v>1401.9</v>
      </c>
      <c r="C8" s="16">
        <v>645.5</v>
      </c>
      <c r="D8" s="16">
        <v>451.4</v>
      </c>
      <c r="E8" s="16">
        <v>571.20000000000005</v>
      </c>
      <c r="F8" s="16">
        <f>E8/C8*100</f>
        <v>88.489542989930285</v>
      </c>
      <c r="G8" s="16">
        <f>E8/D8*100</f>
        <v>126.53965440850688</v>
      </c>
      <c r="H8" s="30"/>
    </row>
    <row r="9" spans="1:11" x14ac:dyDescent="0.25">
      <c r="A9" s="2" t="s">
        <v>3</v>
      </c>
      <c r="B9" s="18" t="s">
        <v>4</v>
      </c>
      <c r="C9" s="18" t="s">
        <v>4</v>
      </c>
      <c r="D9" s="18">
        <f>D8-D26</f>
        <v>439.2</v>
      </c>
      <c r="E9" s="18">
        <f>E8-E26</f>
        <v>557.90000000000009</v>
      </c>
      <c r="F9" s="18" t="s">
        <v>4</v>
      </c>
      <c r="G9" s="18">
        <f t="shared" ref="G9:G37" si="0">E9/D9*100</f>
        <v>127.02641165755921</v>
      </c>
      <c r="H9" s="30"/>
    </row>
    <row r="10" spans="1:11" ht="16.5" x14ac:dyDescent="0.25">
      <c r="A10" s="7" t="s">
        <v>25</v>
      </c>
      <c r="B10" s="19" t="s">
        <v>4</v>
      </c>
      <c r="C10" s="19" t="s">
        <v>4</v>
      </c>
      <c r="D10" s="19">
        <v>160</v>
      </c>
      <c r="E10" s="19">
        <v>219.8</v>
      </c>
      <c r="F10" s="19" t="s">
        <v>4</v>
      </c>
      <c r="G10" s="19">
        <f t="shared" si="0"/>
        <v>137.375</v>
      </c>
      <c r="H10" s="30"/>
    </row>
    <row r="11" spans="1:11" ht="16.5" x14ac:dyDescent="0.25">
      <c r="A11" s="7" t="s">
        <v>23</v>
      </c>
      <c r="B11" s="19" t="s">
        <v>4</v>
      </c>
      <c r="C11" s="19" t="s">
        <v>4</v>
      </c>
      <c r="D11" s="19">
        <v>38</v>
      </c>
      <c r="E11" s="19">
        <v>52.2</v>
      </c>
      <c r="F11" s="19" t="s">
        <v>4</v>
      </c>
      <c r="G11" s="19">
        <f t="shared" si="0"/>
        <v>137.36842105263159</v>
      </c>
      <c r="H11" s="30"/>
    </row>
    <row r="12" spans="1:11" ht="18" customHeight="1" x14ac:dyDescent="0.25">
      <c r="A12" s="3" t="s">
        <v>19</v>
      </c>
      <c r="B12" s="20" t="s">
        <v>4</v>
      </c>
      <c r="C12" s="19" t="s">
        <v>4</v>
      </c>
      <c r="D12" s="20">
        <v>14.5</v>
      </c>
      <c r="E12" s="20">
        <v>16.100000000000001</v>
      </c>
      <c r="F12" s="19" t="s">
        <v>4</v>
      </c>
      <c r="G12" s="19">
        <f t="shared" si="0"/>
        <v>111.03448275862068</v>
      </c>
      <c r="H12" s="30"/>
    </row>
    <row r="13" spans="1:11" x14ac:dyDescent="0.25">
      <c r="A13" s="3" t="s">
        <v>5</v>
      </c>
      <c r="B13" s="20" t="s">
        <v>4</v>
      </c>
      <c r="C13" s="19" t="s">
        <v>4</v>
      </c>
      <c r="D13" s="20">
        <v>23.5</v>
      </c>
      <c r="E13" s="20">
        <v>36.1</v>
      </c>
      <c r="F13" s="19" t="s">
        <v>4</v>
      </c>
      <c r="G13" s="19">
        <f t="shared" si="0"/>
        <v>153.61702127659575</v>
      </c>
      <c r="H13" s="30"/>
    </row>
    <row r="14" spans="1:11" ht="18" customHeight="1" x14ac:dyDescent="0.25">
      <c r="A14" s="7" t="s">
        <v>6</v>
      </c>
      <c r="B14" s="19" t="s">
        <v>4</v>
      </c>
      <c r="C14" s="19" t="s">
        <v>4</v>
      </c>
      <c r="D14" s="28">
        <v>72.900000000000006</v>
      </c>
      <c r="E14" s="28">
        <v>135.30000000000001</v>
      </c>
      <c r="F14" s="19" t="s">
        <v>4</v>
      </c>
      <c r="G14" s="29">
        <f t="shared" si="0"/>
        <v>185.59670781893004</v>
      </c>
      <c r="H14" s="30"/>
    </row>
    <row r="15" spans="1:11" ht="19.5" customHeight="1" x14ac:dyDescent="0.25">
      <c r="A15" s="7" t="s">
        <v>7</v>
      </c>
      <c r="B15" s="19" t="s">
        <v>4</v>
      </c>
      <c r="C15" s="19" t="s">
        <v>4</v>
      </c>
      <c r="D15" s="19">
        <v>140</v>
      </c>
      <c r="E15" s="19">
        <v>198.4</v>
      </c>
      <c r="F15" s="19" t="s">
        <v>4</v>
      </c>
      <c r="G15" s="19">
        <f t="shared" si="0"/>
        <v>141.71428571428572</v>
      </c>
      <c r="H15" s="30"/>
    </row>
    <row r="16" spans="1:11" ht="16.5" x14ac:dyDescent="0.25">
      <c r="A16" s="7" t="s">
        <v>8</v>
      </c>
      <c r="B16" s="19" t="s">
        <v>4</v>
      </c>
      <c r="C16" s="19" t="s">
        <v>4</v>
      </c>
      <c r="D16" s="19">
        <v>32.4</v>
      </c>
      <c r="E16" s="19">
        <v>33.700000000000003</v>
      </c>
      <c r="F16" s="19" t="s">
        <v>4</v>
      </c>
      <c r="G16" s="19">
        <f t="shared" si="0"/>
        <v>104.01234567901237</v>
      </c>
      <c r="H16" s="30"/>
    </row>
    <row r="17" spans="1:8" ht="16.5" x14ac:dyDescent="0.25">
      <c r="A17" s="7" t="s">
        <v>28</v>
      </c>
      <c r="B17" s="19" t="s">
        <v>4</v>
      </c>
      <c r="C17" s="19" t="s">
        <v>4</v>
      </c>
      <c r="D17" s="28">
        <v>21.7</v>
      </c>
      <c r="E17" s="28">
        <v>19.8</v>
      </c>
      <c r="F17" s="19" t="s">
        <v>4</v>
      </c>
      <c r="G17" s="29">
        <f t="shared" si="0"/>
        <v>91.244239631336413</v>
      </c>
      <c r="H17" s="30"/>
    </row>
    <row r="18" spans="1:8" ht="16.5" x14ac:dyDescent="0.25">
      <c r="A18" s="7" t="s">
        <v>9</v>
      </c>
      <c r="B18" s="19" t="s">
        <v>4</v>
      </c>
      <c r="C18" s="19" t="s">
        <v>4</v>
      </c>
      <c r="D18" s="19">
        <v>9.1</v>
      </c>
      <c r="E18" s="19">
        <v>15.6</v>
      </c>
      <c r="F18" s="19" t="s">
        <v>4</v>
      </c>
      <c r="G18" s="19">
        <f t="shared" si="0"/>
        <v>171.42857142857144</v>
      </c>
      <c r="H18" s="30"/>
    </row>
    <row r="19" spans="1:8" ht="16.5" x14ac:dyDescent="0.25">
      <c r="A19" s="7" t="s">
        <v>26</v>
      </c>
      <c r="B19" s="19" t="s">
        <v>4</v>
      </c>
      <c r="C19" s="19" t="s">
        <v>4</v>
      </c>
      <c r="D19" s="19">
        <v>7.7</v>
      </c>
      <c r="E19" s="19">
        <v>7.9</v>
      </c>
      <c r="F19" s="19" t="s">
        <v>4</v>
      </c>
      <c r="G19" s="19">
        <f t="shared" si="0"/>
        <v>102.59740259740259</v>
      </c>
      <c r="H19" s="30"/>
    </row>
    <row r="20" spans="1:8" ht="16.5" x14ac:dyDescent="0.25">
      <c r="A20" s="7" t="s">
        <v>10</v>
      </c>
      <c r="B20" s="19" t="s">
        <v>4</v>
      </c>
      <c r="C20" s="19" t="s">
        <v>4</v>
      </c>
      <c r="D20" s="19">
        <v>12.5</v>
      </c>
      <c r="E20" s="19">
        <v>11</v>
      </c>
      <c r="F20" s="19" t="s">
        <v>4</v>
      </c>
      <c r="G20" s="19">
        <f t="shared" si="0"/>
        <v>88</v>
      </c>
      <c r="H20" s="30"/>
    </row>
    <row r="21" spans="1:8" ht="17.45" customHeight="1" x14ac:dyDescent="0.25">
      <c r="A21" s="3" t="s">
        <v>11</v>
      </c>
      <c r="B21" s="20" t="s">
        <v>4</v>
      </c>
      <c r="C21" s="19" t="s">
        <v>4</v>
      </c>
      <c r="D21" s="20">
        <v>2.6</v>
      </c>
      <c r="E21" s="20">
        <v>1.6</v>
      </c>
      <c r="F21" s="19" t="s">
        <v>4</v>
      </c>
      <c r="G21" s="19">
        <f t="shared" si="0"/>
        <v>61.53846153846154</v>
      </c>
      <c r="H21" s="30"/>
    </row>
    <row r="22" spans="1:8" ht="40.5" x14ac:dyDescent="0.25">
      <c r="A22" s="3" t="s">
        <v>20</v>
      </c>
      <c r="B22" s="20" t="s">
        <v>4</v>
      </c>
      <c r="C22" s="19" t="s">
        <v>4</v>
      </c>
      <c r="D22" s="20">
        <v>2.8</v>
      </c>
      <c r="E22" s="20">
        <v>3.3</v>
      </c>
      <c r="F22" s="19" t="s">
        <v>4</v>
      </c>
      <c r="G22" s="19">
        <f t="shared" si="0"/>
        <v>117.85714285714286</v>
      </c>
      <c r="H22" s="30"/>
    </row>
    <row r="23" spans="1:8" ht="24" customHeight="1" x14ac:dyDescent="0.25">
      <c r="A23" s="3" t="s">
        <v>29</v>
      </c>
      <c r="B23" s="20" t="s">
        <v>4</v>
      </c>
      <c r="C23" s="19" t="s">
        <v>4</v>
      </c>
      <c r="D23" s="20">
        <v>3.5</v>
      </c>
      <c r="E23" s="20">
        <v>2.1</v>
      </c>
      <c r="F23" s="19" t="s">
        <v>4</v>
      </c>
      <c r="G23" s="19">
        <f>E23/D23*100</f>
        <v>60</v>
      </c>
      <c r="H23" s="30"/>
    </row>
    <row r="24" spans="1:8" ht="31.5" customHeight="1" x14ac:dyDescent="0.25">
      <c r="A24" s="3" t="s">
        <v>42</v>
      </c>
      <c r="B24" s="20" t="s">
        <v>4</v>
      </c>
      <c r="C24" s="19" t="s">
        <v>4</v>
      </c>
      <c r="D24" s="20" t="s">
        <v>4</v>
      </c>
      <c r="E24" s="20">
        <v>1.4</v>
      </c>
      <c r="F24" s="19" t="s">
        <v>4</v>
      </c>
      <c r="G24" s="19" t="s">
        <v>4</v>
      </c>
      <c r="H24" s="30"/>
    </row>
    <row r="25" spans="1:8" ht="21.75" customHeight="1" x14ac:dyDescent="0.25">
      <c r="A25" s="3" t="s">
        <v>30</v>
      </c>
      <c r="B25" s="20" t="s">
        <v>4</v>
      </c>
      <c r="C25" s="19" t="s">
        <v>4</v>
      </c>
      <c r="D25" s="31">
        <v>1.2</v>
      </c>
      <c r="E25" s="31">
        <v>1.2</v>
      </c>
      <c r="F25" s="19" t="s">
        <v>4</v>
      </c>
      <c r="G25" s="19">
        <f>E25/D25*100</f>
        <v>100</v>
      </c>
      <c r="H25" s="30"/>
    </row>
    <row r="26" spans="1:8" ht="32.25" customHeight="1" x14ac:dyDescent="0.25">
      <c r="A26" s="2" t="s">
        <v>12</v>
      </c>
      <c r="B26" s="18" t="s">
        <v>4</v>
      </c>
      <c r="C26" s="18" t="s">
        <v>4</v>
      </c>
      <c r="D26" s="18">
        <v>12.2</v>
      </c>
      <c r="E26" s="18">
        <v>13.3</v>
      </c>
      <c r="F26" s="18" t="s">
        <v>4</v>
      </c>
      <c r="G26" s="19">
        <f t="shared" si="0"/>
        <v>109.01639344262297</v>
      </c>
      <c r="H26" s="30"/>
    </row>
    <row r="27" spans="1:8" ht="20.25" customHeight="1" x14ac:dyDescent="0.25">
      <c r="A27" s="5" t="s">
        <v>13</v>
      </c>
      <c r="B27" s="16">
        <v>39.5</v>
      </c>
      <c r="C27" s="16">
        <v>17.8</v>
      </c>
      <c r="D27" s="16">
        <v>3.5</v>
      </c>
      <c r="E27" s="16">
        <v>5.5</v>
      </c>
      <c r="F27" s="16">
        <f>E27/C27*100</f>
        <v>30.898876404494381</v>
      </c>
      <c r="G27" s="16">
        <f t="shared" si="0"/>
        <v>157.14285714285714</v>
      </c>
      <c r="H27" s="30"/>
    </row>
    <row r="28" spans="1:8" x14ac:dyDescent="0.25">
      <c r="A28" s="5" t="s">
        <v>14</v>
      </c>
      <c r="B28" s="16">
        <v>55.1</v>
      </c>
      <c r="C28" s="16">
        <v>27.8</v>
      </c>
      <c r="D28" s="16">
        <v>24.3</v>
      </c>
      <c r="E28" s="16">
        <v>32</v>
      </c>
      <c r="F28" s="16">
        <f>E28/C28*100</f>
        <v>115.10791366906474</v>
      </c>
      <c r="G28" s="16">
        <f t="shared" si="0"/>
        <v>131.68724279835391</v>
      </c>
      <c r="H28" s="30"/>
    </row>
    <row r="29" spans="1:8" ht="27" x14ac:dyDescent="0.25">
      <c r="A29" s="12" t="s">
        <v>33</v>
      </c>
      <c r="B29" s="21" t="s">
        <v>4</v>
      </c>
      <c r="C29" s="19" t="s">
        <v>4</v>
      </c>
      <c r="D29" s="27">
        <v>0.38</v>
      </c>
      <c r="E29" s="27">
        <v>0.54</v>
      </c>
      <c r="F29" s="19" t="s">
        <v>4</v>
      </c>
      <c r="G29" s="22">
        <f t="shared" si="0"/>
        <v>142.10526315789474</v>
      </c>
      <c r="H29" s="30"/>
    </row>
    <row r="30" spans="1:8" ht="39.6" customHeight="1" x14ac:dyDescent="0.25">
      <c r="A30" s="12" t="s">
        <v>34</v>
      </c>
      <c r="B30" s="21" t="s">
        <v>4</v>
      </c>
      <c r="C30" s="19" t="s">
        <v>4</v>
      </c>
      <c r="D30" s="20">
        <v>1.2</v>
      </c>
      <c r="E30" s="22">
        <v>4.0999999999999996</v>
      </c>
      <c r="F30" s="19" t="s">
        <v>4</v>
      </c>
      <c r="G30" s="22">
        <f>E30/D30*100</f>
        <v>341.66666666666663</v>
      </c>
      <c r="H30" s="30"/>
    </row>
    <row r="31" spans="1:8" ht="39.6" customHeight="1" x14ac:dyDescent="0.25">
      <c r="A31" s="12" t="s">
        <v>31</v>
      </c>
      <c r="B31" s="21" t="s">
        <v>4</v>
      </c>
      <c r="C31" s="19" t="s">
        <v>4</v>
      </c>
      <c r="D31" s="27">
        <v>0.28000000000000003</v>
      </c>
      <c r="E31" s="27">
        <v>2.7E-2</v>
      </c>
      <c r="F31" s="19" t="s">
        <v>4</v>
      </c>
      <c r="G31" s="22">
        <f>E31/D31*100</f>
        <v>9.6428571428571423</v>
      </c>
      <c r="H31" s="30"/>
    </row>
    <row r="32" spans="1:8" ht="33.6" customHeight="1" x14ac:dyDescent="0.25">
      <c r="A32" s="12" t="s">
        <v>21</v>
      </c>
      <c r="B32" s="21" t="s">
        <v>4</v>
      </c>
      <c r="C32" s="19" t="s">
        <v>4</v>
      </c>
      <c r="D32" s="20">
        <v>1.2</v>
      </c>
      <c r="E32" s="22">
        <v>1.6</v>
      </c>
      <c r="F32" s="19" t="s">
        <v>4</v>
      </c>
      <c r="G32" s="22">
        <f t="shared" si="0"/>
        <v>133.33333333333334</v>
      </c>
      <c r="H32" s="30"/>
    </row>
    <row r="33" spans="1:10" ht="18.75" customHeight="1" x14ac:dyDescent="0.25">
      <c r="A33" s="3" t="s">
        <v>15</v>
      </c>
      <c r="B33" s="20" t="s">
        <v>4</v>
      </c>
      <c r="C33" s="19" t="s">
        <v>4</v>
      </c>
      <c r="D33" s="20">
        <v>3.4</v>
      </c>
      <c r="E33" s="20">
        <v>3.3</v>
      </c>
      <c r="F33" s="19" t="s">
        <v>4</v>
      </c>
      <c r="G33" s="22">
        <f t="shared" si="0"/>
        <v>97.058823529411768</v>
      </c>
      <c r="H33" s="30"/>
    </row>
    <row r="34" spans="1:10" ht="35.25" customHeight="1" x14ac:dyDescent="0.25">
      <c r="A34" s="3" t="s">
        <v>16</v>
      </c>
      <c r="B34" s="20" t="s">
        <v>4</v>
      </c>
      <c r="C34" s="19" t="s">
        <v>4</v>
      </c>
      <c r="D34" s="20">
        <v>2.9</v>
      </c>
      <c r="E34" s="20">
        <v>4</v>
      </c>
      <c r="F34" s="19" t="s">
        <v>4</v>
      </c>
      <c r="G34" s="22">
        <f t="shared" si="0"/>
        <v>137.93103448275863</v>
      </c>
      <c r="H34" s="30"/>
    </row>
    <row r="35" spans="1:10" ht="23.25" customHeight="1" x14ac:dyDescent="0.25">
      <c r="A35" s="3" t="s">
        <v>17</v>
      </c>
      <c r="B35" s="20" t="s">
        <v>4</v>
      </c>
      <c r="C35" s="19" t="s">
        <v>4</v>
      </c>
      <c r="D35" s="20">
        <v>10</v>
      </c>
      <c r="E35" s="22">
        <v>13</v>
      </c>
      <c r="F35" s="19" t="s">
        <v>4</v>
      </c>
      <c r="G35" s="22">
        <f t="shared" si="0"/>
        <v>130</v>
      </c>
      <c r="H35" s="30"/>
    </row>
    <row r="36" spans="1:10" ht="27" x14ac:dyDescent="0.25">
      <c r="A36" s="3" t="s">
        <v>18</v>
      </c>
      <c r="B36" s="20" t="s">
        <v>4</v>
      </c>
      <c r="C36" s="19" t="s">
        <v>4</v>
      </c>
      <c r="D36" s="20">
        <v>5</v>
      </c>
      <c r="E36" s="22">
        <v>5.3</v>
      </c>
      <c r="F36" s="19" t="s">
        <v>4</v>
      </c>
      <c r="G36" s="22">
        <f t="shared" si="0"/>
        <v>106</v>
      </c>
      <c r="H36" s="30"/>
    </row>
    <row r="37" spans="1:10" ht="24.75" customHeight="1" x14ac:dyDescent="0.25">
      <c r="A37" s="13" t="s">
        <v>22</v>
      </c>
      <c r="B37" s="23" t="s">
        <v>4</v>
      </c>
      <c r="C37" s="23" t="s">
        <v>4</v>
      </c>
      <c r="D37" s="23">
        <v>13.2</v>
      </c>
      <c r="E37" s="23">
        <v>16.100000000000001</v>
      </c>
      <c r="F37" s="23" t="s">
        <v>4</v>
      </c>
      <c r="G37" s="23">
        <f t="shared" si="0"/>
        <v>121.969696969697</v>
      </c>
      <c r="H37" s="30"/>
    </row>
    <row r="38" spans="1:10" ht="42.75" customHeight="1" x14ac:dyDescent="0.25">
      <c r="A38" s="34" t="s">
        <v>35</v>
      </c>
      <c r="B38" s="34"/>
      <c r="C38" s="34"/>
      <c r="D38" s="34"/>
      <c r="E38" s="34"/>
      <c r="F38" s="34"/>
      <c r="G38" s="34"/>
    </row>
    <row r="39" spans="1:10" ht="45.75" customHeight="1" x14ac:dyDescent="0.25">
      <c r="A39" s="35" t="s">
        <v>43</v>
      </c>
      <c r="B39" s="35"/>
      <c r="C39" s="35"/>
      <c r="D39" s="35"/>
      <c r="E39" s="35"/>
      <c r="F39" s="35"/>
      <c r="G39" s="35"/>
      <c r="H39" s="26"/>
      <c r="I39" s="26"/>
      <c r="J39" s="26"/>
    </row>
    <row r="40" spans="1:10" ht="39" customHeight="1" x14ac:dyDescent="0.25">
      <c r="H40" s="11"/>
      <c r="I40" s="11"/>
    </row>
    <row r="41" spans="1:10" ht="53.45" customHeight="1" x14ac:dyDescent="0.25">
      <c r="H41" s="11"/>
      <c r="I41" s="11"/>
    </row>
    <row r="42" spans="1:10" ht="159" customHeight="1" x14ac:dyDescent="0.25"/>
    <row r="43" spans="1:10" ht="48" customHeight="1" x14ac:dyDescent="0.25">
      <c r="J43" s="11"/>
    </row>
    <row r="44" spans="1:10" ht="36.75" customHeight="1" x14ac:dyDescent="0.25">
      <c r="J44" s="11"/>
    </row>
    <row r="45" spans="1:10" x14ac:dyDescent="0.25">
      <c r="J45" s="11"/>
    </row>
  </sheetData>
  <mergeCells count="7">
    <mergeCell ref="A1:G1"/>
    <mergeCell ref="A3:G3"/>
    <mergeCell ref="A38:G38"/>
    <mergeCell ref="A39:G39"/>
    <mergeCell ref="A4:G4"/>
    <mergeCell ref="A5:G5"/>
    <mergeCell ref="A2:G2"/>
  </mergeCells>
  <pageMargins left="0.2" right="0.1875" top="0.30208333333333331" bottom="0.23" header="0.2" footer="0.2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4" sqref="N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keywords>http:/mul.parliament.am/tasks/docs/attachment.php?id=26468&amp;fn=2019-petrvar-himnakan.xlsx&amp;out=1&amp;token=</cp:keywords>
  <cp:lastModifiedBy>Room129 User</cp:lastModifiedBy>
  <cp:lastPrinted>2019-06-24T08:00:03Z</cp:lastPrinted>
  <dcterms:created xsi:type="dcterms:W3CDTF">2019-06-10T09:13:36Z</dcterms:created>
  <dcterms:modified xsi:type="dcterms:W3CDTF">2019-06-24T10:06:03Z</dcterms:modified>
</cp:coreProperties>
</file>