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SGAGIK3\Azgayin joghovi byujetayin grasenyak\PBO in PRACTICE\PBO 2018\PBO in 2019\2018 PET BYUJE report\TEXEKANQNER\2018 report KHTs\artaqin\"/>
    </mc:Choice>
  </mc:AlternateContent>
  <bookViews>
    <workbookView xWindow="16905" yWindow="4920" windowWidth="4095" windowHeight="1305"/>
  </bookViews>
  <sheets>
    <sheet name="Sheet1" sheetId="1" r:id="rId1"/>
  </sheets>
  <definedNames>
    <definedName name="_xlnm.Print_Titles" localSheetId="0">Sheet1!#REF!</definedName>
  </definedNames>
  <calcPr calcId="162913"/>
</workbook>
</file>

<file path=xl/calcChain.xml><?xml version="1.0" encoding="utf-8"?>
<calcChain xmlns="http://schemas.openxmlformats.org/spreadsheetml/2006/main">
  <c r="N9" i="1" l="1"/>
  <c r="N10" i="1"/>
  <c r="N11" i="1"/>
  <c r="N12" i="1"/>
  <c r="N14" i="1"/>
  <c r="N15" i="1"/>
  <c r="N16" i="1"/>
  <c r="N18" i="1"/>
  <c r="N34" i="1"/>
  <c r="N35" i="1"/>
  <c r="N36" i="1"/>
  <c r="N38" i="1"/>
  <c r="N73" i="1"/>
  <c r="N74" i="1"/>
  <c r="N75" i="1"/>
  <c r="N76" i="1"/>
  <c r="N77" i="1"/>
  <c r="N78" i="1"/>
  <c r="N79" i="1"/>
  <c r="N82" i="1"/>
  <c r="N83" i="1"/>
  <c r="N86" i="1"/>
  <c r="N87" i="1"/>
  <c r="N5" i="1"/>
  <c r="M6" i="1"/>
  <c r="M7" i="1"/>
  <c r="M8" i="1"/>
  <c r="M9" i="1"/>
  <c r="M10" i="1"/>
  <c r="M11" i="1"/>
  <c r="M12" i="1"/>
  <c r="M13" i="1"/>
  <c r="M14" i="1"/>
  <c r="M15" i="1"/>
  <c r="M19" i="1"/>
  <c r="M35" i="1"/>
  <c r="M74" i="1"/>
  <c r="M77" i="1"/>
  <c r="M78" i="1"/>
  <c r="M79" i="1"/>
  <c r="M84" i="1"/>
  <c r="M85" i="1"/>
  <c r="M86" i="1"/>
  <c r="M87" i="1"/>
  <c r="M5" i="1"/>
  <c r="L6" i="1"/>
  <c r="L7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7" i="1"/>
  <c r="L78" i="1"/>
  <c r="L79" i="1"/>
  <c r="L82" i="1"/>
  <c r="L83" i="1"/>
  <c r="L84" i="1"/>
  <c r="L85" i="1"/>
  <c r="L86" i="1"/>
  <c r="L87" i="1"/>
  <c r="L5" i="1"/>
</calcChain>
</file>

<file path=xl/sharedStrings.xml><?xml version="1.0" encoding="utf-8"?>
<sst xmlns="http://schemas.openxmlformats.org/spreadsheetml/2006/main" count="108" uniqueCount="67">
  <si>
    <t>ՀՀ արտաքին գործերի նախարարություն</t>
  </si>
  <si>
    <t>Գործադիր իշխանության, պետական կառավարման հանրապետական և տարածքային կառավարման մարմինների պահպանում (նախարարությունների աշխատակազմերի  մասով)</t>
  </si>
  <si>
    <t>Գործադիր իշխանության, պետական կառավարման հանրապետական և տարածքային կառավարման մարմինների կարողությունների զարգացում (նախարարությունների աշխատակազմերի  մասով)</t>
  </si>
  <si>
    <t>Արտաքին հարաբերություններ</t>
  </si>
  <si>
    <t>ՀՀ դեսպանությունների և ներկայացուցչությունների պահպանում</t>
  </si>
  <si>
    <t>ՀՀ Ազգային ժողով</t>
  </si>
  <si>
    <t>ՀՀ Նախագահի աշխատակազմ</t>
  </si>
  <si>
    <t>ՀՀ կառավարության աշխատակազմ</t>
  </si>
  <si>
    <t>Միջազգային կազմակերպություններին Հայաստանի Հանրապետության անդամակցության վճարներ</t>
  </si>
  <si>
    <t>Արտասահմանյան պատվիրակությունների ընդունելություններ</t>
  </si>
  <si>
    <t>Արտասահմանյան պաշտոնական գործուղումներ</t>
  </si>
  <si>
    <t>ՀՀ արտաքին գործերի նախարարության աշխատակազմի «Պետական արարողակարգի ծառայություն» գործակալության պահպանում</t>
  </si>
  <si>
    <t>Դեսպանությունների շենքերի գնում</t>
  </si>
  <si>
    <t>Հայաստանի Հանրապետությանը սուվերեն վարկանիշ շնորհելու կապակցությամբ կազմակերպությունների կողմից մատուցված ծառայությունների դիմաց վճարման ծախսեր</t>
  </si>
  <si>
    <t>ՀՀ դեսպանությունների և ներկայացուցչությունների պահպանում արտաբյուջետային միջոցների հաշվին</t>
  </si>
  <si>
    <t>ՆԱՏO-ի նոր կենտրոնակայանի շենքի վերակառուցման աշխատանքների ծախսերի փոխհատուցման ՀՀ մասնաբաժին</t>
  </si>
  <si>
    <t>-</t>
  </si>
  <si>
    <t>ՀՀ կառավարություն</t>
  </si>
  <si>
    <t>2016թ. փաստացի</t>
  </si>
  <si>
    <t>2015թ. փաստացի</t>
  </si>
  <si>
    <t xml:space="preserve">                         (հազար դրամ)</t>
  </si>
  <si>
    <t xml:space="preserve">2017թ. փաստացի </t>
  </si>
  <si>
    <t>2018թ. հաստատված (հազար դրամներով)</t>
  </si>
  <si>
    <t>2018թ. Փաստացի (հազար դրամներով)</t>
  </si>
  <si>
    <t>Գործադիր իշխանության, պետական կառավարման հանրապետական և տարածքային կառավարման մարմինների  պահպանում</t>
  </si>
  <si>
    <t>ՀՀ միջազգային տնտեսական ինտեգրման և բարեփոխումների նախարարություն</t>
  </si>
  <si>
    <t>Հայաստանի հանրային հեռուստառադիոընկերություն</t>
  </si>
  <si>
    <t>ՀՀ տարածքային կառավարման և զարգացման նախարարություն</t>
  </si>
  <si>
    <t>ՀՀ արդարադատության նախարարություն</t>
  </si>
  <si>
    <t>ՀՀ տնտեսական զարգացման և ներդրումների նախարարություն</t>
  </si>
  <si>
    <t>ՀՀ բնապահպանության նախարարություն</t>
  </si>
  <si>
    <t>ՀՀ էներգետիկ ենթակառուցվածքների և բնական պաշարների նախարարություն</t>
  </si>
  <si>
    <t>ՀՀ տրանսպորտի, կապի և տեղեկատվական տեխնոլոգիաների նախարարություն</t>
  </si>
  <si>
    <t>ՀՀ ֆինանսների նախարարություն</t>
  </si>
  <si>
    <t>ՀՀ սպորտի և երիտասարդության հարցերի նախարարություն</t>
  </si>
  <si>
    <t>ՀՀ արտակարգ իրավիճակների նախարարություն</t>
  </si>
  <si>
    <t>ՀՀ ազգային վիճակագրական ծառայություն</t>
  </si>
  <si>
    <t>ՀՀ կենտրոնական ընտրական հանձնաժողով</t>
  </si>
  <si>
    <t>ՀՀ արտաքին գործերի նախարարության աշխատակազմի «Պետական արարողակարգի ծառայություն» գործակալություն</t>
  </si>
  <si>
    <t>ՀՀ կառավարությանն առընթեր ազգային անվտանգության ծառայություն</t>
  </si>
  <si>
    <t>ՀՀ քննչական կոմիտե</t>
  </si>
  <si>
    <t>ՀՀ սահմանադրական դատարան</t>
  </si>
  <si>
    <t>ՀՀ դատախազություն</t>
  </si>
  <si>
    <t>ՀՀ հատուկ քննչական ծառայություն</t>
  </si>
  <si>
    <t>ՀՀ առողջապահության նախարարություն</t>
  </si>
  <si>
    <t>ՀՀ գյուղատնտեսության նախարարություն</t>
  </si>
  <si>
    <t>ՀՀ կրթության և գիտության նախարարություն</t>
  </si>
  <si>
    <t>ՀՀ մշակույթի նախարարություն</t>
  </si>
  <si>
    <t>ՀՀ աշխատանքի և սոցիալական հարցերի նախարարություն</t>
  </si>
  <si>
    <t>ՀՀ սփյուռքի նախարարություն</t>
  </si>
  <si>
    <t>ՀՀ աշխատանքի և սոցիալական հարցերի նախարարության սոցիալական ապահովության պետական ծառայություն</t>
  </si>
  <si>
    <t>ՀՀ կառավարությանն առընթեր պետական եկամուտների կոմիտե</t>
  </si>
  <si>
    <t>ՀՀ կառավարությանն առընթեր ոստիկանություն</t>
  </si>
  <si>
    <t>ՀՀ տարածքային կառավարման և զարգացման նախարարության միգրացիոն պետական ծառայություն</t>
  </si>
  <si>
    <t>ՀՀ կառավարությանն առընթեր միջուկային անվտանգության կարգավորման պետական կոմիտե</t>
  </si>
  <si>
    <t>ՀՀ գյուղատնտեսության նախարարության սննդամթերքի անվտանգության պետական ծառայություն</t>
  </si>
  <si>
    <t>ՀՀ կառավարությանն առընթեր քաղաքաշինության պետական կոմիտե</t>
  </si>
  <si>
    <t>ՀՀ արդարադատության նախարարության քրեակատարողական վարչություն</t>
  </si>
  <si>
    <t xml:space="preserve">Բարձրաստիճան պաշտոնատար անձանց էթիկայի հանձնաժողով </t>
  </si>
  <si>
    <t>Արարատի մարզպետարան</t>
  </si>
  <si>
    <t>Տավուշի մարզպետարան</t>
  </si>
  <si>
    <t>Երևանում Ֆրանկոֆոն պետությունների և կառավարությունների ղեկավարների 17-րդ գագաթնաժողովի նախապատրաստում և անցկացում</t>
  </si>
  <si>
    <t>2018թ. փաստ. 2018թ. Ճշտ․. նկատմամբ  (%)</t>
  </si>
  <si>
    <t>2018թ. փաստ. 2017թ. փաստ. նկատմամբ  (%)</t>
  </si>
  <si>
    <t>2018թ. փաստ. 2018թ. Հաստ․ նկատմամբ  (%)</t>
  </si>
  <si>
    <t>2018թ. ճշտված    (հազար դրամներով)</t>
  </si>
  <si>
    <t xml:space="preserve">ՏԵՂԵԿԱՆՔ                                                                                                                                                                                                                                              ՀՀ 2015-2018ԹԹ. ՊԵՏԱԿԱՆ ԲՅՈՒՋԵՆԵՐՈՎ ԱՐՏԱՔԻՆ ՀԱՐԱԲԵՐՈՒԹՅՈՒՆՆԵՐԻ  ԳԾՈՎ ԾԱԽՍԵՐԻ ՎԵՐԱԲԵՐՅԱԼ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</si>
</sst>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\ ;\(#,##0.00\)"/>
    <numFmt numFmtId="166" formatCode="_-* #,##0.00&quot; &quot;\ _-;\-* #,##0.00&quot; &quot;\ _-;_-* &quot;-&quot;??&quot; &quot;\ _-;_-@_-"/>
    <numFmt numFmtId="167" formatCode="_-* #,##0.0&quot; &quot;\ _-;\-* #,##0.0&quot; &quot;\ _-;_-* &quot;-&quot;??&quot; &quot;\ _-;_-@_-"/>
    <numFmt numFmtId="168" formatCode="#,##0.00;[Red]#,##0.00"/>
    <numFmt numFmtId="169" formatCode="_-* #,##0.00\ \ _-;\-* #,##0.00\ \ _-;_-* &quot;-&quot;??\ \ _-;_-@_-"/>
  </numFmts>
  <fonts count="9" x14ac:knownFonts="1">
    <font>
      <sz val="8"/>
      <name val="GHEA Grapalat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name val="GHEA Grapalat"/>
      <family val="3"/>
    </font>
    <font>
      <sz val="10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center"/>
    </xf>
    <xf numFmtId="167" fontId="1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top"/>
    </xf>
    <xf numFmtId="168" fontId="5" fillId="2" borderId="1" xfId="1" applyNumberFormat="1" applyFont="1" applyFill="1" applyBorder="1" applyAlignment="1">
      <alignment horizontal="center" vertical="center" wrapText="1"/>
    </xf>
    <xf numFmtId="168" fontId="7" fillId="2" borderId="1" xfId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Border="1" applyAlignment="1">
      <alignment horizontal="center" vertical="center" wrapText="1"/>
    </xf>
    <xf numFmtId="168" fontId="5" fillId="3" borderId="1" xfId="1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right" vertical="center"/>
    </xf>
    <xf numFmtId="0" fontId="8" fillId="0" borderId="1" xfId="0" applyFont="1" applyBorder="1" applyAlignment="1">
      <alignment horizontal="justify" vertical="center" textRotation="90"/>
    </xf>
    <xf numFmtId="168" fontId="5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showOutlineSymbols="0" view="pageLayout" workbookViewId="0">
      <selection activeCell="B86" sqref="B86:N86"/>
    </sheetView>
  </sheetViews>
  <sheetFormatPr defaultColWidth="9.140625" defaultRowHeight="12.75" customHeight="1" x14ac:dyDescent="0.25"/>
  <cols>
    <col min="1" max="1" width="2.28515625" style="1" customWidth="1"/>
    <col min="2" max="2" width="6.5703125" style="1" customWidth="1"/>
    <col min="3" max="4" width="9.140625" style="1" customWidth="1"/>
    <col min="5" max="5" width="32" style="1" customWidth="1"/>
    <col min="6" max="6" width="13" style="3" customWidth="1"/>
    <col min="7" max="7" width="13.140625" style="2" customWidth="1"/>
    <col min="8" max="8" width="11.7109375" style="2" customWidth="1"/>
    <col min="9" max="9" width="12.5703125" style="2" customWidth="1"/>
    <col min="10" max="10" width="13.140625" style="2" customWidth="1"/>
    <col min="11" max="11" width="13" style="2" customWidth="1"/>
    <col min="12" max="12" width="9.85546875" style="2" customWidth="1"/>
    <col min="13" max="13" width="8.7109375" style="2" customWidth="1"/>
    <col min="14" max="14" width="10.42578125" style="2" customWidth="1"/>
    <col min="15" max="30" width="12.85546875" style="2" customWidth="1"/>
  </cols>
  <sheetData>
    <row r="1" spans="1:30" ht="51" customHeight="1" x14ac:dyDescent="0.25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30" ht="15" customHeight="1" x14ac:dyDescent="0.25">
      <c r="A2" s="29"/>
      <c r="B2" s="29"/>
      <c r="C2" s="29"/>
      <c r="D2" s="29"/>
      <c r="E2" s="29"/>
      <c r="AD2"/>
    </row>
    <row r="3" spans="1:30" ht="13.5" customHeight="1" x14ac:dyDescent="0.25">
      <c r="A3" s="30"/>
      <c r="B3" s="30"/>
      <c r="C3" s="30"/>
      <c r="D3" s="30"/>
      <c r="E3" s="30"/>
      <c r="F3" s="4"/>
      <c r="G3" s="5" t="s">
        <v>20</v>
      </c>
      <c r="AD3"/>
    </row>
    <row r="4" spans="1:30" ht="107.25" customHeight="1" x14ac:dyDescent="0.25">
      <c r="A4" s="34"/>
      <c r="B4" s="34"/>
      <c r="C4" s="34"/>
      <c r="D4" s="34"/>
      <c r="E4" s="34"/>
      <c r="F4" s="15" t="s">
        <v>19</v>
      </c>
      <c r="G4" s="15" t="s">
        <v>18</v>
      </c>
      <c r="H4" s="15" t="s">
        <v>21</v>
      </c>
      <c r="I4" s="15" t="s">
        <v>22</v>
      </c>
      <c r="J4" s="15" t="s">
        <v>65</v>
      </c>
      <c r="K4" s="15" t="s">
        <v>23</v>
      </c>
      <c r="L4" s="15" t="s">
        <v>62</v>
      </c>
      <c r="M4" s="15" t="s">
        <v>64</v>
      </c>
      <c r="N4" s="15" t="s">
        <v>63</v>
      </c>
      <c r="AD4"/>
    </row>
    <row r="5" spans="1:30" ht="21" customHeight="1" x14ac:dyDescent="0.25">
      <c r="A5" s="32" t="s">
        <v>3</v>
      </c>
      <c r="B5" s="33"/>
      <c r="C5" s="33"/>
      <c r="D5" s="33"/>
      <c r="E5" s="33"/>
      <c r="F5" s="16">
        <v>13877149.939999999</v>
      </c>
      <c r="G5" s="16">
        <v>14674403.869999999</v>
      </c>
      <c r="H5" s="17">
        <v>14920382.16</v>
      </c>
      <c r="I5" s="17">
        <v>16846120.699999999</v>
      </c>
      <c r="J5" s="17">
        <v>17497457.93</v>
      </c>
      <c r="K5" s="17">
        <v>17066169.5</v>
      </c>
      <c r="L5" s="17">
        <f>K5*100/J5</f>
        <v>97.535136636845166</v>
      </c>
      <c r="M5" s="18">
        <f>K5*100/I5</f>
        <v>101.30622832353326</v>
      </c>
      <c r="N5" s="18">
        <f>K5*100/H5</f>
        <v>114.38158431191282</v>
      </c>
      <c r="AD5"/>
    </row>
    <row r="6" spans="1:30" ht="32.25" customHeight="1" x14ac:dyDescent="0.25">
      <c r="A6" s="23"/>
      <c r="B6" s="35" t="s">
        <v>24</v>
      </c>
      <c r="C6" s="35"/>
      <c r="D6" s="35"/>
      <c r="E6" s="35"/>
      <c r="F6" s="7"/>
      <c r="G6" s="7"/>
      <c r="H6" s="8"/>
      <c r="I6" s="8">
        <v>1708048.4</v>
      </c>
      <c r="J6" s="8">
        <v>1619413.2</v>
      </c>
      <c r="K6" s="8">
        <v>1565665.38</v>
      </c>
      <c r="L6" s="8">
        <f t="shared" ref="L6:L69" si="0">K6*100/J6</f>
        <v>96.681031129053409</v>
      </c>
      <c r="M6" s="9">
        <f t="shared" ref="M6:M35" si="1">K6*100/I6</f>
        <v>91.663993830619788</v>
      </c>
      <c r="N6" s="9"/>
      <c r="AD6"/>
    </row>
    <row r="7" spans="1:30" ht="21" customHeight="1" x14ac:dyDescent="0.25">
      <c r="A7" s="23"/>
      <c r="B7" s="24"/>
      <c r="C7" s="25" t="s">
        <v>0</v>
      </c>
      <c r="D7" s="25"/>
      <c r="E7" s="25"/>
      <c r="F7" s="13"/>
      <c r="G7" s="13"/>
      <c r="H7" s="11"/>
      <c r="I7" s="12">
        <v>1559306.3</v>
      </c>
      <c r="J7" s="12">
        <v>1559306.3</v>
      </c>
      <c r="K7" s="12">
        <v>1506660.73</v>
      </c>
      <c r="L7" s="12">
        <f t="shared" si="0"/>
        <v>96.623782639754609</v>
      </c>
      <c r="M7" s="12">
        <f t="shared" si="1"/>
        <v>96.623782639754609</v>
      </c>
      <c r="N7" s="12"/>
      <c r="AD7"/>
    </row>
    <row r="8" spans="1:30" ht="28.5" customHeight="1" x14ac:dyDescent="0.25">
      <c r="A8" s="23"/>
      <c r="B8" s="24"/>
      <c r="C8" s="25" t="s">
        <v>25</v>
      </c>
      <c r="D8" s="25"/>
      <c r="E8" s="25"/>
      <c r="F8" s="13"/>
      <c r="G8" s="13"/>
      <c r="H8" s="11"/>
      <c r="I8" s="12">
        <v>148742.1</v>
      </c>
      <c r="J8" s="12">
        <v>60106.9</v>
      </c>
      <c r="K8" s="12">
        <v>59004.65</v>
      </c>
      <c r="L8" s="12">
        <f t="shared" si="0"/>
        <v>98.16618391565693</v>
      </c>
      <c r="M8" s="12">
        <f t="shared" si="1"/>
        <v>39.66909839245244</v>
      </c>
      <c r="N8" s="12"/>
      <c r="AD8"/>
    </row>
    <row r="9" spans="1:30" ht="18.75" customHeight="1" x14ac:dyDescent="0.25">
      <c r="A9" s="21"/>
      <c r="B9" s="31" t="s">
        <v>4</v>
      </c>
      <c r="C9" s="31"/>
      <c r="D9" s="31"/>
      <c r="E9" s="31"/>
      <c r="F9" s="7">
        <v>8570685.2400000002</v>
      </c>
      <c r="G9" s="7">
        <v>9587463.8699999992</v>
      </c>
      <c r="H9" s="8">
        <v>9643687.0299999993</v>
      </c>
      <c r="I9" s="8">
        <v>10147375.699999999</v>
      </c>
      <c r="J9" s="8">
        <v>10147375.699999999</v>
      </c>
      <c r="K9" s="8">
        <v>10143918.960000001</v>
      </c>
      <c r="L9" s="8">
        <f t="shared" si="0"/>
        <v>99.965934640618485</v>
      </c>
      <c r="M9" s="9">
        <f t="shared" si="1"/>
        <v>99.965934640618485</v>
      </c>
      <c r="N9" s="9">
        <f t="shared" ref="N9:N38" si="2">K9*100/H9</f>
        <v>105.18714396727992</v>
      </c>
      <c r="AD9"/>
    </row>
    <row r="10" spans="1:30" ht="15.75" customHeight="1" x14ac:dyDescent="0.25">
      <c r="A10" s="21"/>
      <c r="B10" s="21"/>
      <c r="C10" s="27" t="s">
        <v>0</v>
      </c>
      <c r="D10" s="27"/>
      <c r="E10" s="27"/>
      <c r="F10" s="10">
        <v>8570685.2400000002</v>
      </c>
      <c r="G10" s="10">
        <v>9587463.8699999992</v>
      </c>
      <c r="H10" s="12">
        <v>9643687.0299999993</v>
      </c>
      <c r="I10" s="12">
        <v>10147375.699999999</v>
      </c>
      <c r="J10" s="12">
        <v>10147375.699999999</v>
      </c>
      <c r="K10" s="12">
        <v>10143918.960000001</v>
      </c>
      <c r="L10" s="12">
        <f t="shared" si="0"/>
        <v>99.965934640618485</v>
      </c>
      <c r="M10" s="12">
        <f t="shared" si="1"/>
        <v>99.965934640618485</v>
      </c>
      <c r="N10" s="12">
        <f t="shared" si="2"/>
        <v>105.18714396727992</v>
      </c>
      <c r="AD10"/>
    </row>
    <row r="11" spans="1:30" ht="31.5" customHeight="1" x14ac:dyDescent="0.25">
      <c r="A11" s="21"/>
      <c r="B11" s="31" t="s">
        <v>8</v>
      </c>
      <c r="C11" s="31"/>
      <c r="D11" s="31"/>
      <c r="E11" s="31"/>
      <c r="F11" s="7">
        <v>1957823.72</v>
      </c>
      <c r="G11" s="7">
        <v>2336144.4</v>
      </c>
      <c r="H11" s="8">
        <v>2266489</v>
      </c>
      <c r="I11" s="8">
        <v>2698666.4</v>
      </c>
      <c r="J11" s="8">
        <v>2698666.4</v>
      </c>
      <c r="K11" s="8">
        <v>2545561.1</v>
      </c>
      <c r="L11" s="8">
        <f t="shared" si="0"/>
        <v>94.326631109350899</v>
      </c>
      <c r="M11" s="9">
        <f t="shared" si="1"/>
        <v>94.326631109350899</v>
      </c>
      <c r="N11" s="9">
        <f t="shared" si="2"/>
        <v>112.31296953128826</v>
      </c>
      <c r="AD11"/>
    </row>
    <row r="12" spans="1:30" ht="15.75" customHeight="1" x14ac:dyDescent="0.25">
      <c r="A12" s="21"/>
      <c r="B12" s="21"/>
      <c r="C12" s="27" t="s">
        <v>5</v>
      </c>
      <c r="D12" s="27"/>
      <c r="E12" s="27"/>
      <c r="F12" s="10">
        <v>110274.5</v>
      </c>
      <c r="G12" s="10">
        <v>152421.75</v>
      </c>
      <c r="H12" s="12">
        <v>156055.79999999999</v>
      </c>
      <c r="I12" s="14">
        <v>165155</v>
      </c>
      <c r="J12" s="14">
        <v>165155</v>
      </c>
      <c r="K12" s="14">
        <v>162744.56</v>
      </c>
      <c r="L12" s="14">
        <f t="shared" si="0"/>
        <v>98.540498319760232</v>
      </c>
      <c r="M12" s="14">
        <f t="shared" si="1"/>
        <v>98.540498319760232</v>
      </c>
      <c r="N12" s="14">
        <f t="shared" si="2"/>
        <v>104.28613354966622</v>
      </c>
      <c r="AD12"/>
    </row>
    <row r="13" spans="1:30" ht="15.75" customHeight="1" x14ac:dyDescent="0.25">
      <c r="A13" s="21"/>
      <c r="B13" s="21"/>
      <c r="C13" s="27" t="s">
        <v>26</v>
      </c>
      <c r="D13" s="27"/>
      <c r="E13" s="27"/>
      <c r="F13" s="10"/>
      <c r="G13" s="10"/>
      <c r="H13" s="12"/>
      <c r="I13" s="14">
        <v>42546.400000000001</v>
      </c>
      <c r="J13" s="14">
        <v>42546.400000000001</v>
      </c>
      <c r="K13" s="14">
        <v>42546.400000000001</v>
      </c>
      <c r="L13" s="14">
        <f t="shared" si="0"/>
        <v>100</v>
      </c>
      <c r="M13" s="14">
        <f t="shared" si="1"/>
        <v>100</v>
      </c>
      <c r="N13" s="14"/>
      <c r="AD13"/>
    </row>
    <row r="14" spans="1:30" ht="16.5" customHeight="1" x14ac:dyDescent="0.25">
      <c r="A14" s="21"/>
      <c r="B14" s="21"/>
      <c r="C14" s="27" t="s">
        <v>0</v>
      </c>
      <c r="D14" s="27"/>
      <c r="E14" s="27"/>
      <c r="F14" s="10">
        <v>1820861.89</v>
      </c>
      <c r="G14" s="10">
        <v>2153751.2599999998</v>
      </c>
      <c r="H14" s="12">
        <v>2074267.4</v>
      </c>
      <c r="I14" s="12">
        <v>2490965</v>
      </c>
      <c r="J14" s="12">
        <v>2490965</v>
      </c>
      <c r="K14" s="12">
        <v>2340270.14</v>
      </c>
      <c r="L14" s="14">
        <f t="shared" si="0"/>
        <v>93.95034213648124</v>
      </c>
      <c r="M14" s="14">
        <f t="shared" si="1"/>
        <v>93.95034213648124</v>
      </c>
      <c r="N14" s="14">
        <f t="shared" si="2"/>
        <v>112.82393677883576</v>
      </c>
      <c r="AD14"/>
    </row>
    <row r="15" spans="1:30" ht="18" customHeight="1" x14ac:dyDescent="0.25">
      <c r="A15" s="21"/>
      <c r="B15" s="31" t="s">
        <v>9</v>
      </c>
      <c r="C15" s="31"/>
      <c r="D15" s="31"/>
      <c r="E15" s="31"/>
      <c r="F15" s="7">
        <v>367880.06</v>
      </c>
      <c r="G15" s="7">
        <v>346410.65</v>
      </c>
      <c r="H15" s="8">
        <v>183242.76</v>
      </c>
      <c r="I15" s="19">
        <v>200000</v>
      </c>
      <c r="J15" s="19">
        <v>200000</v>
      </c>
      <c r="K15" s="19">
        <v>137687.88</v>
      </c>
      <c r="L15" s="8">
        <f t="shared" si="0"/>
        <v>68.843940000000003</v>
      </c>
      <c r="M15" s="9">
        <f t="shared" si="1"/>
        <v>68.843940000000003</v>
      </c>
      <c r="N15" s="9">
        <f t="shared" si="2"/>
        <v>75.139601695586762</v>
      </c>
      <c r="AD15"/>
    </row>
    <row r="16" spans="1:30" ht="15.75" customHeight="1" x14ac:dyDescent="0.25">
      <c r="A16" s="21"/>
      <c r="B16" s="21"/>
      <c r="C16" s="27" t="s">
        <v>6</v>
      </c>
      <c r="D16" s="27"/>
      <c r="E16" s="27"/>
      <c r="F16" s="10">
        <v>12851.89</v>
      </c>
      <c r="G16" s="10">
        <v>23786.27</v>
      </c>
      <c r="H16" s="12">
        <v>11488.64</v>
      </c>
      <c r="I16" s="14">
        <v>0</v>
      </c>
      <c r="J16" s="14">
        <v>8177.14</v>
      </c>
      <c r="K16" s="14">
        <v>7829.54</v>
      </c>
      <c r="L16" s="14">
        <f t="shared" si="0"/>
        <v>95.74912499969426</v>
      </c>
      <c r="M16" s="14"/>
      <c r="N16" s="14">
        <f t="shared" si="2"/>
        <v>68.150277143334634</v>
      </c>
      <c r="AD16"/>
    </row>
    <row r="17" spans="1:30" ht="16.5" customHeight="1" x14ac:dyDescent="0.25">
      <c r="A17" s="21"/>
      <c r="B17" s="21"/>
      <c r="C17" s="27" t="s">
        <v>5</v>
      </c>
      <c r="D17" s="27"/>
      <c r="E17" s="27"/>
      <c r="F17" s="10">
        <v>45500</v>
      </c>
      <c r="G17" s="10">
        <v>17000</v>
      </c>
      <c r="H17" s="10" t="s">
        <v>16</v>
      </c>
      <c r="I17" s="10"/>
      <c r="J17" s="10"/>
      <c r="K17" s="10"/>
      <c r="L17" s="14"/>
      <c r="M17" s="14"/>
      <c r="N17" s="14"/>
      <c r="AD17"/>
    </row>
    <row r="18" spans="1:30" ht="15.75" customHeight="1" x14ac:dyDescent="0.25">
      <c r="A18" s="21"/>
      <c r="B18" s="21"/>
      <c r="C18" s="27" t="s">
        <v>7</v>
      </c>
      <c r="D18" s="27"/>
      <c r="E18" s="27"/>
      <c r="F18" s="10">
        <v>11811.13</v>
      </c>
      <c r="G18" s="10">
        <v>66386.320000000007</v>
      </c>
      <c r="H18" s="12">
        <v>4521.54</v>
      </c>
      <c r="I18" s="14">
        <v>0</v>
      </c>
      <c r="J18" s="14">
        <v>38116.32</v>
      </c>
      <c r="K18" s="14">
        <v>38095.93</v>
      </c>
      <c r="L18" s="14">
        <f t="shared" si="0"/>
        <v>99.946505853660582</v>
      </c>
      <c r="M18" s="14"/>
      <c r="N18" s="14">
        <f t="shared" si="2"/>
        <v>842.54324853921457</v>
      </c>
      <c r="AD18"/>
    </row>
    <row r="19" spans="1:30" ht="16.5" customHeight="1" x14ac:dyDescent="0.25">
      <c r="A19" s="21"/>
      <c r="B19" s="21"/>
      <c r="C19" s="27" t="s">
        <v>17</v>
      </c>
      <c r="D19" s="27"/>
      <c r="E19" s="27"/>
      <c r="F19" s="10" t="s">
        <v>16</v>
      </c>
      <c r="G19" s="10" t="s">
        <v>16</v>
      </c>
      <c r="H19" s="10" t="s">
        <v>16</v>
      </c>
      <c r="I19" s="14">
        <v>200000</v>
      </c>
      <c r="J19" s="14">
        <v>24274.5</v>
      </c>
      <c r="K19" s="14">
        <v>0</v>
      </c>
      <c r="L19" s="14">
        <f t="shared" si="0"/>
        <v>0</v>
      </c>
      <c r="M19" s="14">
        <f t="shared" si="1"/>
        <v>0</v>
      </c>
      <c r="N19" s="14"/>
      <c r="AD19"/>
    </row>
    <row r="20" spans="1:30" ht="25.5" customHeight="1" x14ac:dyDescent="0.25">
      <c r="A20" s="21"/>
      <c r="B20" s="21"/>
      <c r="C20" s="25" t="s">
        <v>27</v>
      </c>
      <c r="D20" s="25"/>
      <c r="E20" s="25"/>
      <c r="F20" s="10"/>
      <c r="G20" s="10"/>
      <c r="H20" s="10"/>
      <c r="I20" s="14">
        <v>0</v>
      </c>
      <c r="J20" s="14">
        <v>1824</v>
      </c>
      <c r="K20" s="14">
        <v>1604.4</v>
      </c>
      <c r="L20" s="14">
        <f t="shared" si="0"/>
        <v>87.96052631578948</v>
      </c>
      <c r="M20" s="14"/>
      <c r="N20" s="14"/>
      <c r="AD20"/>
    </row>
    <row r="21" spans="1:30" ht="16.5" customHeight="1" x14ac:dyDescent="0.25">
      <c r="A21" s="21"/>
      <c r="B21" s="21"/>
      <c r="C21" s="25" t="s">
        <v>28</v>
      </c>
      <c r="D21" s="25"/>
      <c r="E21" s="25"/>
      <c r="F21" s="10"/>
      <c r="G21" s="10"/>
      <c r="H21" s="10"/>
      <c r="I21" s="14">
        <v>0</v>
      </c>
      <c r="J21" s="14">
        <v>6734.3</v>
      </c>
      <c r="K21" s="14">
        <v>6508.99</v>
      </c>
      <c r="L21" s="14">
        <f t="shared" si="0"/>
        <v>96.65429220557445</v>
      </c>
      <c r="M21" s="14"/>
      <c r="N21" s="14"/>
      <c r="AD21"/>
    </row>
    <row r="22" spans="1:30" ht="16.5" customHeight="1" x14ac:dyDescent="0.25">
      <c r="A22" s="21"/>
      <c r="B22" s="21"/>
      <c r="C22" s="25" t="s">
        <v>29</v>
      </c>
      <c r="D22" s="25"/>
      <c r="E22" s="25"/>
      <c r="F22" s="10"/>
      <c r="G22" s="10"/>
      <c r="H22" s="10"/>
      <c r="I22" s="14">
        <v>0</v>
      </c>
      <c r="J22" s="14">
        <v>4644.5</v>
      </c>
      <c r="K22" s="14">
        <v>3737.63</v>
      </c>
      <c r="L22" s="14">
        <f t="shared" si="0"/>
        <v>80.474324469802994</v>
      </c>
      <c r="M22" s="14"/>
      <c r="N22" s="14"/>
      <c r="AD22"/>
    </row>
    <row r="23" spans="1:30" ht="16.5" customHeight="1" x14ac:dyDescent="0.25">
      <c r="A23" s="21"/>
      <c r="B23" s="21"/>
      <c r="C23" s="25" t="s">
        <v>30</v>
      </c>
      <c r="D23" s="25"/>
      <c r="E23" s="25"/>
      <c r="F23" s="10"/>
      <c r="G23" s="10"/>
      <c r="H23" s="10"/>
      <c r="I23" s="14">
        <v>0</v>
      </c>
      <c r="J23" s="14">
        <v>2332.5</v>
      </c>
      <c r="K23" s="14">
        <v>2290.04</v>
      </c>
      <c r="L23" s="14">
        <f t="shared" si="0"/>
        <v>98.179635584137188</v>
      </c>
      <c r="M23" s="14"/>
      <c r="N23" s="14"/>
      <c r="AD23"/>
    </row>
    <row r="24" spans="1:30" ht="27" customHeight="1" x14ac:dyDescent="0.25">
      <c r="A24" s="21"/>
      <c r="B24" s="21"/>
      <c r="C24" s="25" t="s">
        <v>31</v>
      </c>
      <c r="D24" s="25"/>
      <c r="E24" s="25"/>
      <c r="F24" s="10"/>
      <c r="G24" s="10"/>
      <c r="H24" s="10"/>
      <c r="I24" s="14">
        <v>0</v>
      </c>
      <c r="J24" s="14">
        <v>4017</v>
      </c>
      <c r="K24" s="14">
        <v>3915.4</v>
      </c>
      <c r="L24" s="14">
        <f t="shared" si="0"/>
        <v>97.470749315409506</v>
      </c>
      <c r="M24" s="14"/>
      <c r="N24" s="14"/>
      <c r="AD24"/>
    </row>
    <row r="25" spans="1:30" ht="29.25" customHeight="1" x14ac:dyDescent="0.25">
      <c r="A25" s="21"/>
      <c r="B25" s="21"/>
      <c r="C25" s="25" t="s">
        <v>32</v>
      </c>
      <c r="D25" s="25"/>
      <c r="E25" s="25"/>
      <c r="F25" s="10"/>
      <c r="G25" s="10"/>
      <c r="H25" s="10"/>
      <c r="I25" s="14">
        <v>0</v>
      </c>
      <c r="J25" s="14">
        <v>6218.7</v>
      </c>
      <c r="K25" s="14">
        <v>5032.3100000000004</v>
      </c>
      <c r="L25" s="14">
        <f t="shared" si="0"/>
        <v>80.922218470098258</v>
      </c>
      <c r="M25" s="14"/>
      <c r="N25" s="14"/>
      <c r="AD25"/>
    </row>
    <row r="26" spans="1:30" ht="16.5" customHeight="1" x14ac:dyDescent="0.25">
      <c r="A26" s="21"/>
      <c r="B26" s="21"/>
      <c r="C26" s="25" t="s">
        <v>33</v>
      </c>
      <c r="D26" s="25"/>
      <c r="E26" s="25"/>
      <c r="F26" s="10"/>
      <c r="G26" s="10"/>
      <c r="H26" s="10"/>
      <c r="I26" s="14">
        <v>0</v>
      </c>
      <c r="J26" s="14">
        <v>1062.5999999999999</v>
      </c>
      <c r="K26" s="14">
        <v>1062.5999999999999</v>
      </c>
      <c r="L26" s="14">
        <f t="shared" si="0"/>
        <v>100</v>
      </c>
      <c r="M26" s="14"/>
      <c r="N26" s="14"/>
      <c r="AD26"/>
    </row>
    <row r="27" spans="1:30" ht="16.5" customHeight="1" x14ac:dyDescent="0.25">
      <c r="A27" s="21"/>
      <c r="B27" s="21"/>
      <c r="C27" s="25" t="s">
        <v>34</v>
      </c>
      <c r="D27" s="25"/>
      <c r="E27" s="25"/>
      <c r="F27" s="10"/>
      <c r="G27" s="10"/>
      <c r="H27" s="10"/>
      <c r="I27" s="14">
        <v>0</v>
      </c>
      <c r="J27" s="14">
        <v>2789.5</v>
      </c>
      <c r="K27" s="14">
        <v>2409.5</v>
      </c>
      <c r="L27" s="14">
        <f t="shared" si="0"/>
        <v>86.37748700483958</v>
      </c>
      <c r="M27" s="14"/>
      <c r="N27" s="14"/>
      <c r="AD27"/>
    </row>
    <row r="28" spans="1:30" ht="16.5" customHeight="1" x14ac:dyDescent="0.25">
      <c r="A28" s="21"/>
      <c r="B28" s="21"/>
      <c r="C28" s="25" t="s">
        <v>35</v>
      </c>
      <c r="D28" s="25"/>
      <c r="E28" s="25"/>
      <c r="F28" s="10"/>
      <c r="G28" s="10"/>
      <c r="H28" s="10"/>
      <c r="I28" s="14">
        <v>0</v>
      </c>
      <c r="J28" s="14">
        <v>134.5</v>
      </c>
      <c r="K28" s="14">
        <v>0</v>
      </c>
      <c r="L28" s="14">
        <f t="shared" si="0"/>
        <v>0</v>
      </c>
      <c r="M28" s="14"/>
      <c r="N28" s="14"/>
      <c r="AD28"/>
    </row>
    <row r="29" spans="1:30" ht="16.5" customHeight="1" x14ac:dyDescent="0.25">
      <c r="A29" s="21"/>
      <c r="B29" s="21"/>
      <c r="C29" s="25" t="s">
        <v>36</v>
      </c>
      <c r="D29" s="25"/>
      <c r="E29" s="25"/>
      <c r="F29" s="10"/>
      <c r="G29" s="10"/>
      <c r="H29" s="10"/>
      <c r="I29" s="14">
        <v>0</v>
      </c>
      <c r="J29" s="14">
        <v>772.5</v>
      </c>
      <c r="K29" s="14">
        <v>634.4</v>
      </c>
      <c r="L29" s="14">
        <f t="shared" si="0"/>
        <v>82.122977346278319</v>
      </c>
      <c r="M29" s="14"/>
      <c r="N29" s="14"/>
      <c r="AD29"/>
    </row>
    <row r="30" spans="1:30" ht="16.5" customHeight="1" x14ac:dyDescent="0.25">
      <c r="A30" s="21"/>
      <c r="B30" s="21"/>
      <c r="C30" s="25" t="s">
        <v>37</v>
      </c>
      <c r="D30" s="25"/>
      <c r="E30" s="25"/>
      <c r="F30" s="10"/>
      <c r="G30" s="10"/>
      <c r="H30" s="10"/>
      <c r="I30" s="14">
        <v>0</v>
      </c>
      <c r="J30" s="14">
        <v>6689</v>
      </c>
      <c r="K30" s="14">
        <v>5594.46</v>
      </c>
      <c r="L30" s="14">
        <f t="shared" si="0"/>
        <v>83.636716998056514</v>
      </c>
      <c r="M30" s="14"/>
      <c r="N30" s="14"/>
      <c r="AD30"/>
    </row>
    <row r="31" spans="1:30" ht="31.5" customHeight="1" x14ac:dyDescent="0.25">
      <c r="A31" s="21"/>
      <c r="B31" s="21"/>
      <c r="C31" s="25" t="s">
        <v>38</v>
      </c>
      <c r="D31" s="25"/>
      <c r="E31" s="25"/>
      <c r="F31" s="10"/>
      <c r="G31" s="10"/>
      <c r="H31" s="10"/>
      <c r="I31" s="14">
        <v>0</v>
      </c>
      <c r="J31" s="14">
        <v>35656.730000000003</v>
      </c>
      <c r="K31" s="14">
        <v>35656.720000000001</v>
      </c>
      <c r="L31" s="14">
        <f t="shared" si="0"/>
        <v>99.99997195480347</v>
      </c>
      <c r="M31" s="14"/>
      <c r="N31" s="14"/>
      <c r="AD31"/>
    </row>
    <row r="32" spans="1:30" ht="32.25" customHeight="1" x14ac:dyDescent="0.25">
      <c r="A32" s="21"/>
      <c r="B32" s="21"/>
      <c r="C32" s="25" t="s">
        <v>39</v>
      </c>
      <c r="D32" s="25"/>
      <c r="E32" s="25"/>
      <c r="F32" s="10"/>
      <c r="G32" s="10"/>
      <c r="H32" s="10"/>
      <c r="I32" s="14">
        <v>0</v>
      </c>
      <c r="J32" s="14">
        <v>37612</v>
      </c>
      <c r="K32" s="14">
        <v>4394.8900000000003</v>
      </c>
      <c r="L32" s="14">
        <f t="shared" si="0"/>
        <v>11.68480803998724</v>
      </c>
      <c r="M32" s="14"/>
      <c r="N32" s="14"/>
      <c r="AD32"/>
    </row>
    <row r="33" spans="1:30" ht="16.5" customHeight="1" x14ac:dyDescent="0.25">
      <c r="A33" s="21"/>
      <c r="B33" s="21"/>
      <c r="C33" s="25" t="s">
        <v>40</v>
      </c>
      <c r="D33" s="25"/>
      <c r="E33" s="25"/>
      <c r="F33" s="10"/>
      <c r="G33" s="10"/>
      <c r="H33" s="10"/>
      <c r="I33" s="14">
        <v>0</v>
      </c>
      <c r="J33" s="14">
        <v>612.5</v>
      </c>
      <c r="K33" s="14">
        <v>607.5</v>
      </c>
      <c r="L33" s="14">
        <f t="shared" si="0"/>
        <v>99.183673469387756</v>
      </c>
      <c r="M33" s="14"/>
      <c r="N33" s="14"/>
      <c r="AD33"/>
    </row>
    <row r="34" spans="1:30" ht="15.75" customHeight="1" x14ac:dyDescent="0.25">
      <c r="A34" s="21"/>
      <c r="B34" s="21"/>
      <c r="C34" s="27" t="s">
        <v>0</v>
      </c>
      <c r="D34" s="27"/>
      <c r="E34" s="27"/>
      <c r="F34" s="10">
        <v>139250.98000000001</v>
      </c>
      <c r="G34" s="10">
        <v>31764.720000000001</v>
      </c>
      <c r="H34" s="12">
        <v>23479.91</v>
      </c>
      <c r="I34" s="14">
        <v>0</v>
      </c>
      <c r="J34" s="14">
        <v>18331.71</v>
      </c>
      <c r="K34" s="14">
        <v>18313.57</v>
      </c>
      <c r="L34" s="14">
        <f t="shared" si="0"/>
        <v>99.901045783508465</v>
      </c>
      <c r="M34" s="14"/>
      <c r="N34" s="14">
        <f t="shared" si="2"/>
        <v>77.996764042110897</v>
      </c>
      <c r="AD34"/>
    </row>
    <row r="35" spans="1:30" ht="15.75" customHeight="1" x14ac:dyDescent="0.25">
      <c r="A35" s="21"/>
      <c r="B35" s="31" t="s">
        <v>10</v>
      </c>
      <c r="C35" s="31"/>
      <c r="D35" s="31"/>
      <c r="E35" s="31"/>
      <c r="F35" s="7">
        <v>644086.32999999996</v>
      </c>
      <c r="G35" s="7">
        <v>411457.04</v>
      </c>
      <c r="H35" s="8">
        <v>564417.63</v>
      </c>
      <c r="I35" s="19">
        <v>350000</v>
      </c>
      <c r="J35" s="19">
        <v>560000.03</v>
      </c>
      <c r="K35" s="19">
        <v>508670.37</v>
      </c>
      <c r="L35" s="8">
        <f t="shared" si="0"/>
        <v>90.833989776750542</v>
      </c>
      <c r="M35" s="9">
        <f t="shared" si="1"/>
        <v>145.33439142857142</v>
      </c>
      <c r="N35" s="9">
        <f t="shared" si="2"/>
        <v>90.123047715571886</v>
      </c>
      <c r="AD35"/>
    </row>
    <row r="36" spans="1:30" ht="16.5" customHeight="1" x14ac:dyDescent="0.25">
      <c r="A36" s="21"/>
      <c r="B36" s="21"/>
      <c r="C36" s="27" t="s">
        <v>6</v>
      </c>
      <c r="D36" s="27"/>
      <c r="E36" s="27"/>
      <c r="F36" s="10">
        <v>1177.5</v>
      </c>
      <c r="G36" s="10">
        <v>18083.11</v>
      </c>
      <c r="H36" s="12">
        <v>2155.86</v>
      </c>
      <c r="I36" s="14">
        <v>0</v>
      </c>
      <c r="J36" s="14">
        <v>170012.79</v>
      </c>
      <c r="K36" s="14">
        <v>169013.1</v>
      </c>
      <c r="L36" s="14">
        <f t="shared" si="0"/>
        <v>99.411991297831179</v>
      </c>
      <c r="M36" s="14"/>
      <c r="N36" s="14">
        <f t="shared" si="2"/>
        <v>7839.7066599871969</v>
      </c>
      <c r="AD36"/>
    </row>
    <row r="37" spans="1:30" ht="17.25" customHeight="1" x14ac:dyDescent="0.25">
      <c r="A37" s="21"/>
      <c r="B37" s="21"/>
      <c r="C37" s="27" t="s">
        <v>5</v>
      </c>
      <c r="D37" s="27"/>
      <c r="E37" s="27"/>
      <c r="F37" s="10"/>
      <c r="G37" s="10">
        <v>4767.8999999999996</v>
      </c>
      <c r="H37" s="10" t="s">
        <v>16</v>
      </c>
      <c r="I37" s="6"/>
      <c r="J37" s="6"/>
      <c r="K37" s="6"/>
      <c r="L37" s="14"/>
      <c r="M37" s="14"/>
      <c r="N37" s="14"/>
      <c r="AD37"/>
    </row>
    <row r="38" spans="1:30" ht="15.75" customHeight="1" x14ac:dyDescent="0.25">
      <c r="A38" s="21"/>
      <c r="B38" s="21"/>
      <c r="C38" s="27" t="s">
        <v>7</v>
      </c>
      <c r="D38" s="27"/>
      <c r="E38" s="27"/>
      <c r="F38" s="10">
        <v>269972.15000000002</v>
      </c>
      <c r="G38" s="10">
        <v>74426.22</v>
      </c>
      <c r="H38" s="12">
        <v>268095.23</v>
      </c>
      <c r="I38" s="14">
        <v>0</v>
      </c>
      <c r="J38" s="14">
        <v>76710.259999999995</v>
      </c>
      <c r="K38" s="14">
        <v>76491.039999999994</v>
      </c>
      <c r="L38" s="14">
        <f t="shared" si="0"/>
        <v>99.714223364645093</v>
      </c>
      <c r="M38" s="14"/>
      <c r="N38" s="14">
        <f t="shared" si="2"/>
        <v>28.531294644817066</v>
      </c>
      <c r="AD38"/>
    </row>
    <row r="39" spans="1:30" ht="16.5" customHeight="1" x14ac:dyDescent="0.25">
      <c r="A39" s="21"/>
      <c r="B39" s="21"/>
      <c r="C39" s="27" t="s">
        <v>17</v>
      </c>
      <c r="D39" s="27"/>
      <c r="E39" s="27"/>
      <c r="F39" s="10" t="s">
        <v>16</v>
      </c>
      <c r="G39" s="10" t="s">
        <v>16</v>
      </c>
      <c r="H39" s="10" t="s">
        <v>16</v>
      </c>
      <c r="I39" s="14">
        <v>350000</v>
      </c>
      <c r="J39" s="14">
        <v>47982.92</v>
      </c>
      <c r="K39" s="14">
        <v>0</v>
      </c>
      <c r="L39" s="14">
        <f t="shared" si="0"/>
        <v>0</v>
      </c>
      <c r="M39" s="14"/>
      <c r="N39" s="14"/>
      <c r="AD39"/>
    </row>
    <row r="40" spans="1:30" ht="16.5" customHeight="1" x14ac:dyDescent="0.25">
      <c r="A40" s="21"/>
      <c r="B40" s="21"/>
      <c r="C40" s="25" t="s">
        <v>41</v>
      </c>
      <c r="D40" s="25"/>
      <c r="E40" s="25"/>
      <c r="F40" s="10"/>
      <c r="G40" s="10"/>
      <c r="H40" s="10"/>
      <c r="I40" s="14">
        <v>0</v>
      </c>
      <c r="J40" s="14">
        <v>530.78</v>
      </c>
      <c r="K40" s="14">
        <v>530.78</v>
      </c>
      <c r="L40" s="14">
        <f t="shared" si="0"/>
        <v>100</v>
      </c>
      <c r="M40" s="14"/>
      <c r="N40" s="14"/>
      <c r="AD40"/>
    </row>
    <row r="41" spans="1:30" ht="16.5" customHeight="1" x14ac:dyDescent="0.25">
      <c r="A41" s="21"/>
      <c r="B41" s="21"/>
      <c r="C41" s="25" t="s">
        <v>42</v>
      </c>
      <c r="D41" s="25"/>
      <c r="E41" s="25"/>
      <c r="F41" s="10"/>
      <c r="G41" s="10"/>
      <c r="H41" s="10"/>
      <c r="I41" s="14">
        <v>0</v>
      </c>
      <c r="J41" s="14">
        <v>13671.73</v>
      </c>
      <c r="K41" s="14">
        <v>13671.73</v>
      </c>
      <c r="L41" s="14">
        <f t="shared" si="0"/>
        <v>100</v>
      </c>
      <c r="M41" s="14"/>
      <c r="N41" s="14"/>
      <c r="AD41"/>
    </row>
    <row r="42" spans="1:30" ht="16.5" customHeight="1" x14ac:dyDescent="0.25">
      <c r="A42" s="21"/>
      <c r="B42" s="21"/>
      <c r="C42" s="25" t="s">
        <v>43</v>
      </c>
      <c r="D42" s="25"/>
      <c r="E42" s="25"/>
      <c r="F42" s="10"/>
      <c r="G42" s="10"/>
      <c r="H42" s="10"/>
      <c r="I42" s="14">
        <v>0</v>
      </c>
      <c r="J42" s="14">
        <v>378.01</v>
      </c>
      <c r="K42" s="14">
        <v>378.01</v>
      </c>
      <c r="L42" s="14">
        <f t="shared" si="0"/>
        <v>100</v>
      </c>
      <c r="M42" s="14"/>
      <c r="N42" s="14"/>
      <c r="AD42"/>
    </row>
    <row r="43" spans="1:30" ht="27.75" customHeight="1" x14ac:dyDescent="0.25">
      <c r="A43" s="21"/>
      <c r="B43" s="21"/>
      <c r="C43" s="25" t="s">
        <v>27</v>
      </c>
      <c r="D43" s="25"/>
      <c r="E43" s="25"/>
      <c r="F43" s="10"/>
      <c r="G43" s="10"/>
      <c r="H43" s="10"/>
      <c r="I43" s="14">
        <v>0</v>
      </c>
      <c r="J43" s="14">
        <v>2239.85</v>
      </c>
      <c r="K43" s="14">
        <v>1754.35</v>
      </c>
      <c r="L43" s="14">
        <f t="shared" si="0"/>
        <v>78.324441368841661</v>
      </c>
      <c r="M43" s="14"/>
      <c r="N43" s="14"/>
      <c r="AD43"/>
    </row>
    <row r="44" spans="1:30" ht="16.5" customHeight="1" x14ac:dyDescent="0.25">
      <c r="A44" s="21"/>
      <c r="B44" s="21"/>
      <c r="C44" s="25" t="s">
        <v>44</v>
      </c>
      <c r="D44" s="25"/>
      <c r="E44" s="25"/>
      <c r="F44" s="10"/>
      <c r="G44" s="10"/>
      <c r="H44" s="10"/>
      <c r="I44" s="14">
        <v>0</v>
      </c>
      <c r="J44" s="14">
        <v>5691.82</v>
      </c>
      <c r="K44" s="14">
        <v>5691.82</v>
      </c>
      <c r="L44" s="14">
        <f t="shared" si="0"/>
        <v>100</v>
      </c>
      <c r="M44" s="14"/>
      <c r="N44" s="14"/>
      <c r="AD44"/>
    </row>
    <row r="45" spans="1:30" ht="16.5" customHeight="1" x14ac:dyDescent="0.25">
      <c r="A45" s="21"/>
      <c r="B45" s="21"/>
      <c r="C45" s="25" t="s">
        <v>28</v>
      </c>
      <c r="D45" s="25"/>
      <c r="E45" s="25"/>
      <c r="F45" s="10"/>
      <c r="G45" s="10"/>
      <c r="H45" s="10"/>
      <c r="I45" s="14">
        <v>0</v>
      </c>
      <c r="J45" s="14">
        <v>18789.509999999998</v>
      </c>
      <c r="K45" s="14">
        <v>18789.509999999998</v>
      </c>
      <c r="L45" s="14">
        <f t="shared" si="0"/>
        <v>100</v>
      </c>
      <c r="M45" s="14"/>
      <c r="N45" s="14"/>
      <c r="AD45"/>
    </row>
    <row r="46" spans="1:30" ht="16.5" customHeight="1" x14ac:dyDescent="0.25">
      <c r="A46" s="21"/>
      <c r="B46" s="21"/>
      <c r="C46" s="25" t="s">
        <v>29</v>
      </c>
      <c r="D46" s="25"/>
      <c r="E46" s="25"/>
      <c r="F46" s="10"/>
      <c r="G46" s="10"/>
      <c r="H46" s="10"/>
      <c r="I46" s="14">
        <v>0</v>
      </c>
      <c r="J46" s="14">
        <v>41302.65</v>
      </c>
      <c r="K46" s="14">
        <v>41302.65</v>
      </c>
      <c r="L46" s="14">
        <f t="shared" si="0"/>
        <v>100</v>
      </c>
      <c r="M46" s="14"/>
      <c r="N46" s="14"/>
      <c r="AD46"/>
    </row>
    <row r="47" spans="1:30" ht="16.5" customHeight="1" x14ac:dyDescent="0.25">
      <c r="A47" s="21"/>
      <c r="B47" s="21"/>
      <c r="C47" s="25" t="s">
        <v>30</v>
      </c>
      <c r="D47" s="25"/>
      <c r="E47" s="25"/>
      <c r="F47" s="10"/>
      <c r="G47" s="10"/>
      <c r="H47" s="10"/>
      <c r="I47" s="14">
        <v>0</v>
      </c>
      <c r="J47" s="14">
        <v>1128.8499999999999</v>
      </c>
      <c r="K47" s="14">
        <v>1128.8499999999999</v>
      </c>
      <c r="L47" s="14">
        <f t="shared" si="0"/>
        <v>100</v>
      </c>
      <c r="M47" s="14"/>
      <c r="N47" s="14"/>
      <c r="AD47"/>
    </row>
    <row r="48" spans="1:30" ht="16.5" customHeight="1" x14ac:dyDescent="0.25">
      <c r="A48" s="21"/>
      <c r="B48" s="21"/>
      <c r="C48" s="25" t="s">
        <v>45</v>
      </c>
      <c r="D48" s="25"/>
      <c r="E48" s="25"/>
      <c r="F48" s="10"/>
      <c r="G48" s="10"/>
      <c r="H48" s="10"/>
      <c r="I48" s="14">
        <v>0</v>
      </c>
      <c r="J48" s="14">
        <v>7879.73</v>
      </c>
      <c r="K48" s="14">
        <v>7879.73</v>
      </c>
      <c r="L48" s="14">
        <f t="shared" si="0"/>
        <v>100</v>
      </c>
      <c r="M48" s="14"/>
      <c r="N48" s="14"/>
      <c r="AD48"/>
    </row>
    <row r="49" spans="1:30" ht="27" customHeight="1" x14ac:dyDescent="0.25">
      <c r="A49" s="21"/>
      <c r="B49" s="21"/>
      <c r="C49" s="25" t="s">
        <v>31</v>
      </c>
      <c r="D49" s="25"/>
      <c r="E49" s="25"/>
      <c r="F49" s="10"/>
      <c r="G49" s="10"/>
      <c r="H49" s="10"/>
      <c r="I49" s="14">
        <v>0</v>
      </c>
      <c r="J49" s="14">
        <v>11162.23</v>
      </c>
      <c r="K49" s="14">
        <v>11162.23</v>
      </c>
      <c r="L49" s="14">
        <f t="shared" si="0"/>
        <v>100</v>
      </c>
      <c r="M49" s="14"/>
      <c r="N49" s="14"/>
      <c r="AD49"/>
    </row>
    <row r="50" spans="1:30" ht="16.5" customHeight="1" x14ac:dyDescent="0.25">
      <c r="A50" s="21"/>
      <c r="B50" s="21"/>
      <c r="C50" s="25" t="s">
        <v>46</v>
      </c>
      <c r="D50" s="25"/>
      <c r="E50" s="25"/>
      <c r="F50" s="10"/>
      <c r="G50" s="10"/>
      <c r="H50" s="10"/>
      <c r="I50" s="14">
        <v>0</v>
      </c>
      <c r="J50" s="14">
        <v>9985.15</v>
      </c>
      <c r="K50" s="14">
        <v>9985.15</v>
      </c>
      <c r="L50" s="14">
        <f t="shared" si="0"/>
        <v>100</v>
      </c>
      <c r="M50" s="14"/>
      <c r="N50" s="14"/>
      <c r="AD50"/>
    </row>
    <row r="51" spans="1:30" ht="16.5" customHeight="1" x14ac:dyDescent="0.25">
      <c r="A51" s="21"/>
      <c r="B51" s="21"/>
      <c r="C51" s="25" t="s">
        <v>47</v>
      </c>
      <c r="D51" s="25"/>
      <c r="E51" s="25"/>
      <c r="F51" s="10"/>
      <c r="G51" s="10"/>
      <c r="H51" s="10"/>
      <c r="I51" s="14">
        <v>0</v>
      </c>
      <c r="J51" s="14">
        <v>5410.76</v>
      </c>
      <c r="K51" s="14">
        <v>5410.76</v>
      </c>
      <c r="L51" s="14">
        <f t="shared" si="0"/>
        <v>100</v>
      </c>
      <c r="M51" s="14"/>
      <c r="N51" s="14"/>
      <c r="AD51"/>
    </row>
    <row r="52" spans="1:30" ht="16.5" customHeight="1" x14ac:dyDescent="0.25">
      <c r="A52" s="21"/>
      <c r="B52" s="21"/>
      <c r="C52" s="25" t="s">
        <v>48</v>
      </c>
      <c r="D52" s="25"/>
      <c r="E52" s="25"/>
      <c r="F52" s="10"/>
      <c r="G52" s="10"/>
      <c r="H52" s="10"/>
      <c r="I52" s="14">
        <v>0</v>
      </c>
      <c r="J52" s="14">
        <v>5560.05</v>
      </c>
      <c r="K52" s="14">
        <v>5560.05</v>
      </c>
      <c r="L52" s="14">
        <f t="shared" si="0"/>
        <v>100</v>
      </c>
      <c r="M52" s="14"/>
      <c r="N52" s="14"/>
      <c r="AD52"/>
    </row>
    <row r="53" spans="1:30" ht="38.25" customHeight="1" x14ac:dyDescent="0.25">
      <c r="A53" s="21"/>
      <c r="B53" s="21"/>
      <c r="C53" s="25" t="s">
        <v>32</v>
      </c>
      <c r="D53" s="25"/>
      <c r="E53" s="25"/>
      <c r="F53" s="10"/>
      <c r="G53" s="10"/>
      <c r="H53" s="10"/>
      <c r="I53" s="14">
        <v>0</v>
      </c>
      <c r="J53" s="14">
        <v>13621.82</v>
      </c>
      <c r="K53" s="14">
        <v>13621.82</v>
      </c>
      <c r="L53" s="14">
        <f t="shared" si="0"/>
        <v>100</v>
      </c>
      <c r="M53" s="14"/>
      <c r="N53" s="14"/>
      <c r="AD53"/>
    </row>
    <row r="54" spans="1:30" ht="16.5" customHeight="1" x14ac:dyDescent="0.25">
      <c r="A54" s="21"/>
      <c r="B54" s="21"/>
      <c r="C54" s="25" t="s">
        <v>33</v>
      </c>
      <c r="D54" s="25"/>
      <c r="E54" s="25"/>
      <c r="F54" s="10"/>
      <c r="G54" s="10"/>
      <c r="H54" s="10"/>
      <c r="I54" s="14">
        <v>0</v>
      </c>
      <c r="J54" s="14">
        <v>19080.87</v>
      </c>
      <c r="K54" s="14">
        <v>19080.87</v>
      </c>
      <c r="L54" s="14">
        <f t="shared" si="0"/>
        <v>100</v>
      </c>
      <c r="M54" s="14"/>
      <c r="N54" s="14"/>
      <c r="AD54"/>
    </row>
    <row r="55" spans="1:30" ht="16.5" customHeight="1" x14ac:dyDescent="0.25">
      <c r="A55" s="21"/>
      <c r="B55" s="21"/>
      <c r="C55" s="25" t="s">
        <v>34</v>
      </c>
      <c r="D55" s="25"/>
      <c r="E55" s="25"/>
      <c r="F55" s="10"/>
      <c r="G55" s="10"/>
      <c r="H55" s="10"/>
      <c r="I55" s="14">
        <v>0</v>
      </c>
      <c r="J55" s="14">
        <v>736.37</v>
      </c>
      <c r="K55" s="14">
        <v>736.37</v>
      </c>
      <c r="L55" s="14">
        <f t="shared" si="0"/>
        <v>100</v>
      </c>
      <c r="M55" s="14"/>
      <c r="N55" s="14"/>
      <c r="AD55"/>
    </row>
    <row r="56" spans="1:30" ht="16.5" customHeight="1" x14ac:dyDescent="0.25">
      <c r="A56" s="21"/>
      <c r="B56" s="21"/>
      <c r="C56" s="25" t="s">
        <v>35</v>
      </c>
      <c r="D56" s="25"/>
      <c r="E56" s="25"/>
      <c r="F56" s="10"/>
      <c r="G56" s="10"/>
      <c r="H56" s="10"/>
      <c r="I56" s="14">
        <v>0</v>
      </c>
      <c r="J56" s="14">
        <v>25102.15</v>
      </c>
      <c r="K56" s="14">
        <v>25102.15</v>
      </c>
      <c r="L56" s="14">
        <f t="shared" si="0"/>
        <v>100</v>
      </c>
      <c r="M56" s="14"/>
      <c r="N56" s="14"/>
      <c r="AD56"/>
    </row>
    <row r="57" spans="1:30" ht="16.5" customHeight="1" x14ac:dyDescent="0.25">
      <c r="A57" s="21"/>
      <c r="B57" s="21"/>
      <c r="C57" s="25" t="s">
        <v>49</v>
      </c>
      <c r="D57" s="25"/>
      <c r="E57" s="25"/>
      <c r="F57" s="10"/>
      <c r="G57" s="10"/>
      <c r="H57" s="10"/>
      <c r="I57" s="14">
        <v>0</v>
      </c>
      <c r="J57" s="14">
        <v>4485.4399999999996</v>
      </c>
      <c r="K57" s="14">
        <v>4485.4399999999996</v>
      </c>
      <c r="L57" s="14">
        <f t="shared" si="0"/>
        <v>100</v>
      </c>
      <c r="M57" s="14"/>
      <c r="N57" s="14"/>
      <c r="AD57"/>
    </row>
    <row r="58" spans="1:30" ht="40.5" customHeight="1" x14ac:dyDescent="0.25">
      <c r="A58" s="21"/>
      <c r="B58" s="21"/>
      <c r="C58" s="25" t="s">
        <v>25</v>
      </c>
      <c r="D58" s="25"/>
      <c r="E58" s="25"/>
      <c r="F58" s="10"/>
      <c r="G58" s="10"/>
      <c r="H58" s="10"/>
      <c r="I58" s="14">
        <v>0</v>
      </c>
      <c r="J58" s="14">
        <v>23727.94</v>
      </c>
      <c r="K58" s="14">
        <v>23727.94</v>
      </c>
      <c r="L58" s="14">
        <f t="shared" si="0"/>
        <v>100</v>
      </c>
      <c r="M58" s="14"/>
      <c r="N58" s="14"/>
      <c r="AD58"/>
    </row>
    <row r="59" spans="1:30" ht="34.5" customHeight="1" x14ac:dyDescent="0.25">
      <c r="A59" s="21"/>
      <c r="B59" s="21"/>
      <c r="C59" s="25" t="s">
        <v>50</v>
      </c>
      <c r="D59" s="25"/>
      <c r="E59" s="25"/>
      <c r="F59" s="10"/>
      <c r="G59" s="10"/>
      <c r="H59" s="10"/>
      <c r="I59" s="14">
        <v>0</v>
      </c>
      <c r="J59" s="14">
        <v>638.91</v>
      </c>
      <c r="K59" s="14">
        <v>638.91</v>
      </c>
      <c r="L59" s="14">
        <f t="shared" si="0"/>
        <v>100</v>
      </c>
      <c r="M59" s="14"/>
      <c r="N59" s="14"/>
      <c r="AD59"/>
    </row>
    <row r="60" spans="1:30" ht="16.5" customHeight="1" x14ac:dyDescent="0.25">
      <c r="A60" s="21"/>
      <c r="B60" s="21"/>
      <c r="C60" s="25" t="s">
        <v>36</v>
      </c>
      <c r="D60" s="25"/>
      <c r="E60" s="25"/>
      <c r="F60" s="10"/>
      <c r="G60" s="10"/>
      <c r="H60" s="10"/>
      <c r="I60" s="14">
        <v>0</v>
      </c>
      <c r="J60" s="14">
        <v>1501.53</v>
      </c>
      <c r="K60" s="14">
        <v>1451.07</v>
      </c>
      <c r="L60" s="14">
        <f t="shared" si="0"/>
        <v>96.639427783660665</v>
      </c>
      <c r="M60" s="14"/>
      <c r="N60" s="14"/>
      <c r="AD60"/>
    </row>
    <row r="61" spans="1:30" ht="16.5" customHeight="1" x14ac:dyDescent="0.25">
      <c r="A61" s="21"/>
      <c r="B61" s="21"/>
      <c r="C61" s="25" t="s">
        <v>37</v>
      </c>
      <c r="D61" s="25"/>
      <c r="E61" s="25"/>
      <c r="F61" s="10"/>
      <c r="G61" s="10"/>
      <c r="H61" s="10"/>
      <c r="I61" s="14">
        <v>0</v>
      </c>
      <c r="J61" s="14">
        <v>15821.99</v>
      </c>
      <c r="K61" s="14">
        <v>15560.05</v>
      </c>
      <c r="L61" s="14">
        <f t="shared" si="0"/>
        <v>98.344456038715734</v>
      </c>
      <c r="M61" s="14"/>
      <c r="N61" s="14"/>
      <c r="AD61"/>
    </row>
    <row r="62" spans="1:30" ht="28.5" customHeight="1" x14ac:dyDescent="0.25">
      <c r="A62" s="21"/>
      <c r="B62" s="21"/>
      <c r="C62" s="25" t="s">
        <v>51</v>
      </c>
      <c r="D62" s="25"/>
      <c r="E62" s="25"/>
      <c r="F62" s="10"/>
      <c r="G62" s="10"/>
      <c r="H62" s="10"/>
      <c r="I62" s="14">
        <v>0</v>
      </c>
      <c r="J62" s="14">
        <v>133.08000000000001</v>
      </c>
      <c r="K62" s="14">
        <v>133.08000000000001</v>
      </c>
      <c r="L62" s="14">
        <f t="shared" si="0"/>
        <v>100</v>
      </c>
      <c r="M62" s="14"/>
      <c r="N62" s="14"/>
      <c r="AD62"/>
    </row>
    <row r="63" spans="1:30" ht="16.5" customHeight="1" x14ac:dyDescent="0.25">
      <c r="A63" s="21"/>
      <c r="B63" s="21"/>
      <c r="C63" s="25" t="s">
        <v>52</v>
      </c>
      <c r="D63" s="25"/>
      <c r="E63" s="25"/>
      <c r="F63" s="10"/>
      <c r="G63" s="10"/>
      <c r="H63" s="10"/>
      <c r="I63" s="14">
        <v>0</v>
      </c>
      <c r="J63" s="14">
        <v>280.32</v>
      </c>
      <c r="K63" s="14">
        <v>280.32</v>
      </c>
      <c r="L63" s="14">
        <f t="shared" si="0"/>
        <v>100</v>
      </c>
      <c r="M63" s="14"/>
      <c r="N63" s="14"/>
      <c r="AD63"/>
    </row>
    <row r="64" spans="1:30" ht="34.5" customHeight="1" x14ac:dyDescent="0.25">
      <c r="A64" s="21"/>
      <c r="B64" s="21"/>
      <c r="C64" s="25" t="s">
        <v>53</v>
      </c>
      <c r="D64" s="25"/>
      <c r="E64" s="25"/>
      <c r="F64" s="10"/>
      <c r="G64" s="10"/>
      <c r="H64" s="10"/>
      <c r="I64" s="14">
        <v>0</v>
      </c>
      <c r="J64" s="14">
        <v>2149.9899999999998</v>
      </c>
      <c r="K64" s="14">
        <v>2149.9899999999998</v>
      </c>
      <c r="L64" s="14">
        <f t="shared" si="0"/>
        <v>100</v>
      </c>
      <c r="M64" s="14"/>
      <c r="N64" s="14"/>
      <c r="AD64"/>
    </row>
    <row r="65" spans="1:30" ht="30.75" customHeight="1" x14ac:dyDescent="0.25">
      <c r="A65" s="21"/>
      <c r="B65" s="21"/>
      <c r="C65" s="25" t="s">
        <v>54</v>
      </c>
      <c r="D65" s="25"/>
      <c r="E65" s="25"/>
      <c r="F65" s="10"/>
      <c r="G65" s="10"/>
      <c r="H65" s="10"/>
      <c r="I65" s="14">
        <v>0</v>
      </c>
      <c r="J65" s="14">
        <v>1743.45</v>
      </c>
      <c r="K65" s="14">
        <v>1743.45</v>
      </c>
      <c r="L65" s="14">
        <f t="shared" si="0"/>
        <v>100</v>
      </c>
      <c r="M65" s="14"/>
      <c r="N65" s="14"/>
      <c r="AD65"/>
    </row>
    <row r="66" spans="1:30" ht="31.5" customHeight="1" x14ac:dyDescent="0.25">
      <c r="A66" s="21"/>
      <c r="B66" s="21"/>
      <c r="C66" s="25" t="s">
        <v>55</v>
      </c>
      <c r="D66" s="25"/>
      <c r="E66" s="25"/>
      <c r="F66" s="10"/>
      <c r="G66" s="10"/>
      <c r="H66" s="10"/>
      <c r="I66" s="14">
        <v>0</v>
      </c>
      <c r="J66" s="14">
        <v>927.88</v>
      </c>
      <c r="K66" s="14">
        <v>927.88</v>
      </c>
      <c r="L66" s="14">
        <f t="shared" si="0"/>
        <v>100</v>
      </c>
      <c r="M66" s="14"/>
      <c r="N66" s="14"/>
      <c r="AD66"/>
    </row>
    <row r="67" spans="1:30" ht="16.5" customHeight="1" x14ac:dyDescent="0.25">
      <c r="A67" s="21"/>
      <c r="B67" s="21"/>
      <c r="C67" s="25" t="s">
        <v>40</v>
      </c>
      <c r="D67" s="25"/>
      <c r="E67" s="25"/>
      <c r="F67" s="10"/>
      <c r="G67" s="10"/>
      <c r="H67" s="10"/>
      <c r="I67" s="14">
        <v>0</v>
      </c>
      <c r="J67" s="14">
        <v>1833.5</v>
      </c>
      <c r="K67" s="14">
        <v>1833.5</v>
      </c>
      <c r="L67" s="14">
        <f t="shared" si="0"/>
        <v>100</v>
      </c>
      <c r="M67" s="14"/>
      <c r="N67" s="14"/>
      <c r="AD67"/>
    </row>
    <row r="68" spans="1:30" ht="31.5" customHeight="1" x14ac:dyDescent="0.25">
      <c r="A68" s="21"/>
      <c r="B68" s="21"/>
      <c r="C68" s="25" t="s">
        <v>56</v>
      </c>
      <c r="D68" s="25"/>
      <c r="E68" s="25"/>
      <c r="F68" s="10"/>
      <c r="G68" s="10"/>
      <c r="H68" s="10"/>
      <c r="I68" s="14">
        <v>0</v>
      </c>
      <c r="J68" s="14">
        <v>370</v>
      </c>
      <c r="K68" s="14">
        <v>370</v>
      </c>
      <c r="L68" s="14">
        <f t="shared" si="0"/>
        <v>100</v>
      </c>
      <c r="M68" s="14"/>
      <c r="N68" s="14"/>
      <c r="AD68"/>
    </row>
    <row r="69" spans="1:30" ht="30.75" customHeight="1" x14ac:dyDescent="0.25">
      <c r="A69" s="21"/>
      <c r="B69" s="21"/>
      <c r="C69" s="25" t="s">
        <v>57</v>
      </c>
      <c r="D69" s="25"/>
      <c r="E69" s="25"/>
      <c r="F69" s="10"/>
      <c r="G69" s="10"/>
      <c r="H69" s="10"/>
      <c r="I69" s="14">
        <v>0</v>
      </c>
      <c r="J69" s="14">
        <v>551.73</v>
      </c>
      <c r="K69" s="14">
        <v>551.73</v>
      </c>
      <c r="L69" s="14">
        <f t="shared" si="0"/>
        <v>100</v>
      </c>
      <c r="M69" s="14"/>
      <c r="N69" s="14"/>
      <c r="AD69"/>
    </row>
    <row r="70" spans="1:30" ht="29.25" customHeight="1" x14ac:dyDescent="0.25">
      <c r="A70" s="21"/>
      <c r="B70" s="21"/>
      <c r="C70" s="25" t="s">
        <v>58</v>
      </c>
      <c r="D70" s="25"/>
      <c r="E70" s="25"/>
      <c r="F70" s="10"/>
      <c r="G70" s="10"/>
      <c r="H70" s="10"/>
      <c r="I70" s="14">
        <v>0</v>
      </c>
      <c r="J70" s="14">
        <v>1079.8900000000001</v>
      </c>
      <c r="K70" s="14">
        <v>1079.8900000000001</v>
      </c>
      <c r="L70" s="14">
        <f t="shared" ref="L70:L87" si="3">K70*100/J70</f>
        <v>100</v>
      </c>
      <c r="M70" s="14"/>
      <c r="N70" s="14"/>
      <c r="AD70"/>
    </row>
    <row r="71" spans="1:30" ht="16.5" customHeight="1" x14ac:dyDescent="0.25">
      <c r="A71" s="21"/>
      <c r="B71" s="21"/>
      <c r="C71" s="25" t="s">
        <v>59</v>
      </c>
      <c r="D71" s="25"/>
      <c r="E71" s="25"/>
      <c r="F71" s="10"/>
      <c r="G71" s="10"/>
      <c r="H71" s="10"/>
      <c r="I71" s="14">
        <v>0</v>
      </c>
      <c r="J71" s="14">
        <v>580.44000000000005</v>
      </c>
      <c r="K71" s="14">
        <v>580.44000000000005</v>
      </c>
      <c r="L71" s="14">
        <f t="shared" si="3"/>
        <v>100</v>
      </c>
      <c r="M71" s="14"/>
      <c r="N71" s="14"/>
      <c r="AD71"/>
    </row>
    <row r="72" spans="1:30" ht="16.5" customHeight="1" x14ac:dyDescent="0.25">
      <c r="A72" s="21"/>
      <c r="B72" s="21"/>
      <c r="C72" s="25" t="s">
        <v>60</v>
      </c>
      <c r="D72" s="25"/>
      <c r="E72" s="25"/>
      <c r="F72" s="10"/>
      <c r="G72" s="10"/>
      <c r="H72" s="10"/>
      <c r="I72" s="14">
        <v>0</v>
      </c>
      <c r="J72" s="14">
        <v>230</v>
      </c>
      <c r="K72" s="14">
        <v>230</v>
      </c>
      <c r="L72" s="14">
        <f t="shared" si="3"/>
        <v>100</v>
      </c>
      <c r="M72" s="14"/>
      <c r="N72" s="14"/>
      <c r="AD72"/>
    </row>
    <row r="73" spans="1:30" ht="18.75" customHeight="1" x14ac:dyDescent="0.25">
      <c r="A73" s="21"/>
      <c r="B73" s="21"/>
      <c r="C73" s="27" t="s">
        <v>0</v>
      </c>
      <c r="D73" s="27"/>
      <c r="E73" s="27"/>
      <c r="F73" s="10">
        <v>2261.54</v>
      </c>
      <c r="G73" s="10">
        <v>24943.18</v>
      </c>
      <c r="H73" s="12">
        <v>1556.54</v>
      </c>
      <c r="I73" s="14">
        <v>0</v>
      </c>
      <c r="J73" s="14">
        <v>26965.64</v>
      </c>
      <c r="K73" s="14">
        <v>25635.71</v>
      </c>
      <c r="L73" s="14">
        <f t="shared" si="3"/>
        <v>95.068056979177953</v>
      </c>
      <c r="M73" s="14"/>
      <c r="N73" s="14">
        <f t="shared" ref="N73:N87" si="4">K73*100/H73</f>
        <v>1646.9676333406144</v>
      </c>
      <c r="AD73"/>
    </row>
    <row r="74" spans="1:30" ht="32.25" customHeight="1" x14ac:dyDescent="0.25">
      <c r="A74" s="21"/>
      <c r="B74" s="31" t="s">
        <v>11</v>
      </c>
      <c r="C74" s="31"/>
      <c r="D74" s="31"/>
      <c r="E74" s="31"/>
      <c r="F74" s="7">
        <v>154127.42000000001</v>
      </c>
      <c r="G74" s="7">
        <v>141285.25</v>
      </c>
      <c r="H74" s="8">
        <v>154792.94</v>
      </c>
      <c r="I74" s="19">
        <v>157180.5</v>
      </c>
      <c r="J74" s="19">
        <v>157180.5</v>
      </c>
      <c r="K74" s="19">
        <v>155482.48000000001</v>
      </c>
      <c r="L74" s="8">
        <f t="shared" si="3"/>
        <v>98.91970059899289</v>
      </c>
      <c r="M74" s="9">
        <f t="shared" ref="M74:M87" si="5">K74*100/I74</f>
        <v>98.91970059899289</v>
      </c>
      <c r="N74" s="9">
        <f t="shared" si="4"/>
        <v>100.44545959266618</v>
      </c>
      <c r="AD74"/>
    </row>
    <row r="75" spans="1:30" ht="48" customHeight="1" x14ac:dyDescent="0.25">
      <c r="A75" s="21"/>
      <c r="B75" s="27" t="s">
        <v>1</v>
      </c>
      <c r="C75" s="27"/>
      <c r="D75" s="27"/>
      <c r="E75" s="27"/>
      <c r="F75" s="10">
        <v>1213697.07</v>
      </c>
      <c r="G75" s="10">
        <v>1269145.32</v>
      </c>
      <c r="H75" s="12">
        <v>1254703.19</v>
      </c>
      <c r="I75" s="12"/>
      <c r="J75" s="12"/>
      <c r="K75" s="12"/>
      <c r="L75" s="12"/>
      <c r="M75" s="12"/>
      <c r="N75" s="12">
        <f t="shared" si="4"/>
        <v>0</v>
      </c>
      <c r="AD75"/>
    </row>
    <row r="76" spans="1:30" ht="16.5" customHeight="1" x14ac:dyDescent="0.25">
      <c r="A76" s="21"/>
      <c r="B76" s="21"/>
      <c r="C76" s="27" t="s">
        <v>0</v>
      </c>
      <c r="D76" s="27"/>
      <c r="E76" s="27"/>
      <c r="F76" s="10">
        <v>1213697.07</v>
      </c>
      <c r="G76" s="10">
        <v>1230528.43</v>
      </c>
      <c r="H76" s="12">
        <v>1200941.6299999999</v>
      </c>
      <c r="I76" s="12"/>
      <c r="J76" s="12"/>
      <c r="K76" s="12"/>
      <c r="L76" s="12"/>
      <c r="M76" s="12"/>
      <c r="N76" s="12">
        <f t="shared" si="4"/>
        <v>0</v>
      </c>
      <c r="AD76"/>
    </row>
    <row r="77" spans="1:30" ht="17.25" customHeight="1" x14ac:dyDescent="0.25">
      <c r="A77" s="21"/>
      <c r="B77" s="31" t="s">
        <v>12</v>
      </c>
      <c r="C77" s="31"/>
      <c r="D77" s="31"/>
      <c r="E77" s="31"/>
      <c r="F77" s="7">
        <v>33354.6</v>
      </c>
      <c r="G77" s="7">
        <v>33799.78</v>
      </c>
      <c r="H77" s="8">
        <v>33918.019999999997</v>
      </c>
      <c r="I77" s="19">
        <v>36474.199999999997</v>
      </c>
      <c r="J77" s="19">
        <v>36474.199999999997</v>
      </c>
      <c r="K77" s="19">
        <v>36474.15</v>
      </c>
      <c r="L77" s="8">
        <f t="shared" si="3"/>
        <v>99.999862916801476</v>
      </c>
      <c r="M77" s="9">
        <f t="shared" si="5"/>
        <v>99.999862916801476</v>
      </c>
      <c r="N77" s="9">
        <f t="shared" si="4"/>
        <v>107.53620052113892</v>
      </c>
      <c r="AD77"/>
    </row>
    <row r="78" spans="1:30" ht="21.75" customHeight="1" x14ac:dyDescent="0.25">
      <c r="A78" s="21"/>
      <c r="B78" s="21"/>
      <c r="C78" s="27" t="s">
        <v>0</v>
      </c>
      <c r="D78" s="27"/>
      <c r="E78" s="27"/>
      <c r="F78" s="10">
        <v>33354.6</v>
      </c>
      <c r="G78" s="10">
        <v>33799.78</v>
      </c>
      <c r="H78" s="12">
        <v>33918.019999999997</v>
      </c>
      <c r="I78" s="14">
        <v>36474.199999999997</v>
      </c>
      <c r="J78" s="14">
        <v>36474.199999999997</v>
      </c>
      <c r="K78" s="14">
        <v>36474.15</v>
      </c>
      <c r="L78" s="14">
        <f t="shared" si="3"/>
        <v>99.999862916801476</v>
      </c>
      <c r="M78" s="14">
        <f t="shared" si="5"/>
        <v>99.999862916801476</v>
      </c>
      <c r="N78" s="14">
        <f t="shared" si="4"/>
        <v>107.53620052113892</v>
      </c>
      <c r="AD78"/>
    </row>
    <row r="79" spans="1:30" ht="47.25" customHeight="1" x14ac:dyDescent="0.25">
      <c r="A79" s="21"/>
      <c r="B79" s="31" t="s">
        <v>13</v>
      </c>
      <c r="C79" s="31"/>
      <c r="D79" s="31"/>
      <c r="E79" s="31"/>
      <c r="F79" s="7">
        <v>91989</v>
      </c>
      <c r="G79" s="7">
        <v>94165.13</v>
      </c>
      <c r="H79" s="8">
        <v>97087.5</v>
      </c>
      <c r="I79" s="19">
        <v>98007.4</v>
      </c>
      <c r="J79" s="19">
        <v>98007.4</v>
      </c>
      <c r="K79" s="19">
        <v>81062.63</v>
      </c>
      <c r="L79" s="8">
        <f t="shared" si="3"/>
        <v>82.710723884114884</v>
      </c>
      <c r="M79" s="9">
        <f t="shared" si="5"/>
        <v>82.710723884114884</v>
      </c>
      <c r="N79" s="9">
        <f t="shared" si="4"/>
        <v>83.494404531994334</v>
      </c>
      <c r="AD79"/>
    </row>
    <row r="80" spans="1:30" ht="45.75" customHeight="1" x14ac:dyDescent="0.25">
      <c r="A80" s="21"/>
      <c r="B80" s="31" t="s">
        <v>2</v>
      </c>
      <c r="C80" s="31"/>
      <c r="D80" s="31"/>
      <c r="E80" s="31"/>
      <c r="F80" s="7">
        <v>25000</v>
      </c>
      <c r="G80" s="7" t="s">
        <v>16</v>
      </c>
      <c r="H80" s="7" t="s">
        <v>16</v>
      </c>
      <c r="I80" s="19"/>
      <c r="J80" s="19"/>
      <c r="K80" s="19"/>
      <c r="L80" s="8"/>
      <c r="M80" s="9"/>
      <c r="N80" s="9"/>
      <c r="AD80"/>
    </row>
    <row r="81" spans="1:30" ht="16.5" customHeight="1" x14ac:dyDescent="0.25">
      <c r="A81" s="21"/>
      <c r="B81" s="21"/>
      <c r="C81" s="27" t="s">
        <v>0</v>
      </c>
      <c r="D81" s="27"/>
      <c r="E81" s="27"/>
      <c r="F81" s="10">
        <v>25000</v>
      </c>
      <c r="G81" s="10" t="s">
        <v>16</v>
      </c>
      <c r="H81" s="10" t="s">
        <v>16</v>
      </c>
      <c r="I81" s="10"/>
      <c r="J81" s="10"/>
      <c r="K81" s="10"/>
      <c r="L81" s="10"/>
      <c r="M81" s="10"/>
      <c r="N81" s="10"/>
      <c r="AD81"/>
    </row>
    <row r="82" spans="1:30" ht="30.75" customHeight="1" x14ac:dyDescent="0.25">
      <c r="A82" s="21"/>
      <c r="B82" s="31" t="s">
        <v>14</v>
      </c>
      <c r="C82" s="31"/>
      <c r="D82" s="31"/>
      <c r="E82" s="31"/>
      <c r="F82" s="7">
        <v>818506.5</v>
      </c>
      <c r="G82" s="7">
        <v>446000.6</v>
      </c>
      <c r="H82" s="8">
        <v>710872.5</v>
      </c>
      <c r="I82" s="19">
        <v>0</v>
      </c>
      <c r="J82" s="19">
        <v>529972.4</v>
      </c>
      <c r="K82" s="19">
        <v>529972.4</v>
      </c>
      <c r="L82" s="7">
        <f t="shared" si="3"/>
        <v>100</v>
      </c>
      <c r="M82" s="7"/>
      <c r="N82" s="7">
        <f t="shared" si="4"/>
        <v>74.552384569666145</v>
      </c>
      <c r="AD82"/>
    </row>
    <row r="83" spans="1:30" ht="19.5" customHeight="1" x14ac:dyDescent="0.25">
      <c r="A83" s="21"/>
      <c r="B83" s="21"/>
      <c r="C83" s="27" t="s">
        <v>0</v>
      </c>
      <c r="D83" s="27"/>
      <c r="E83" s="27"/>
      <c r="F83" s="10">
        <v>818506.5</v>
      </c>
      <c r="G83" s="10">
        <v>446000.6</v>
      </c>
      <c r="H83" s="12">
        <v>710872.5</v>
      </c>
      <c r="I83" s="14">
        <v>0</v>
      </c>
      <c r="J83" s="14">
        <v>529972.4</v>
      </c>
      <c r="K83" s="14">
        <v>529972.4</v>
      </c>
      <c r="L83" s="10">
        <f t="shared" si="3"/>
        <v>100</v>
      </c>
      <c r="M83" s="10"/>
      <c r="N83" s="10">
        <f t="shared" si="4"/>
        <v>74.552384569666145</v>
      </c>
      <c r="AD83"/>
    </row>
    <row r="84" spans="1:30" ht="36" customHeight="1" x14ac:dyDescent="0.25">
      <c r="A84" s="21"/>
      <c r="B84" s="35" t="s">
        <v>61</v>
      </c>
      <c r="C84" s="35"/>
      <c r="D84" s="35"/>
      <c r="E84" s="35"/>
      <c r="F84" s="7"/>
      <c r="G84" s="7"/>
      <c r="H84" s="8"/>
      <c r="I84" s="19">
        <v>1438354.5</v>
      </c>
      <c r="J84" s="19">
        <v>1438354.5</v>
      </c>
      <c r="K84" s="19">
        <v>1349660.57</v>
      </c>
      <c r="L84" s="7">
        <f t="shared" si="3"/>
        <v>93.833652969417486</v>
      </c>
      <c r="M84" s="7">
        <f t="shared" si="5"/>
        <v>93.833652969417486</v>
      </c>
      <c r="N84" s="7"/>
      <c r="AD84"/>
    </row>
    <row r="85" spans="1:30" ht="19.5" customHeight="1" x14ac:dyDescent="0.25">
      <c r="A85" s="21"/>
      <c r="B85" s="20"/>
      <c r="C85" s="25" t="s">
        <v>0</v>
      </c>
      <c r="D85" s="25"/>
      <c r="E85" s="25"/>
      <c r="F85" s="10"/>
      <c r="G85" s="10"/>
      <c r="H85" s="12"/>
      <c r="I85" s="14">
        <v>1438354.5</v>
      </c>
      <c r="J85" s="14">
        <v>1438354.5</v>
      </c>
      <c r="K85" s="14">
        <v>1349660.57</v>
      </c>
      <c r="L85" s="10">
        <f t="shared" si="3"/>
        <v>93.833652969417486</v>
      </c>
      <c r="M85" s="10">
        <f t="shared" si="5"/>
        <v>93.833652969417486</v>
      </c>
      <c r="N85" s="10"/>
      <c r="AD85"/>
    </row>
    <row r="86" spans="1:30" ht="30" customHeight="1" x14ac:dyDescent="0.25">
      <c r="A86" s="21"/>
      <c r="B86" s="36" t="s">
        <v>15</v>
      </c>
      <c r="C86" s="36"/>
      <c r="D86" s="36"/>
      <c r="E86" s="36"/>
      <c r="F86" s="7" t="s">
        <v>16</v>
      </c>
      <c r="G86" s="7">
        <v>8531.83</v>
      </c>
      <c r="H86" s="8">
        <v>11171.59</v>
      </c>
      <c r="I86" s="19">
        <v>12013.6</v>
      </c>
      <c r="J86" s="19">
        <v>12013.6</v>
      </c>
      <c r="K86" s="19">
        <v>12013.58</v>
      </c>
      <c r="L86" s="7">
        <f t="shared" si="3"/>
        <v>99.999833522008387</v>
      </c>
      <c r="M86" s="7">
        <f t="shared" si="5"/>
        <v>99.999833522008387</v>
      </c>
      <c r="N86" s="7">
        <f t="shared" si="4"/>
        <v>107.53688597594433</v>
      </c>
    </row>
    <row r="87" spans="1:30" ht="17.25" customHeight="1" x14ac:dyDescent="0.25">
      <c r="A87" s="21"/>
      <c r="B87" s="22"/>
      <c r="C87" s="28" t="s">
        <v>0</v>
      </c>
      <c r="D87" s="28"/>
      <c r="E87" s="28"/>
      <c r="F87" s="10" t="s">
        <v>16</v>
      </c>
      <c r="G87" s="10">
        <v>8531.83</v>
      </c>
      <c r="H87" s="12">
        <v>11171.59</v>
      </c>
      <c r="I87" s="14">
        <v>12013.6</v>
      </c>
      <c r="J87" s="14">
        <v>12013.6</v>
      </c>
      <c r="K87" s="14">
        <v>12013.58</v>
      </c>
      <c r="L87" s="10">
        <f t="shared" si="3"/>
        <v>99.999833522008387</v>
      </c>
      <c r="M87" s="10">
        <f t="shared" si="5"/>
        <v>99.999833522008387</v>
      </c>
      <c r="N87" s="10">
        <f t="shared" si="4"/>
        <v>107.53688597594433</v>
      </c>
    </row>
  </sheetData>
  <mergeCells count="87">
    <mergeCell ref="C83:E83"/>
    <mergeCell ref="B80:E80"/>
    <mergeCell ref="C81:E81"/>
    <mergeCell ref="B82:E82"/>
    <mergeCell ref="C87:E87"/>
    <mergeCell ref="B84:E84"/>
    <mergeCell ref="C85:E85"/>
    <mergeCell ref="B77:E77"/>
    <mergeCell ref="C78:E78"/>
    <mergeCell ref="B79:E79"/>
    <mergeCell ref="B74:E74"/>
    <mergeCell ref="B75:E75"/>
    <mergeCell ref="C21:E21"/>
    <mergeCell ref="C20:E20"/>
    <mergeCell ref="C29:E29"/>
    <mergeCell ref="C73:E73"/>
    <mergeCell ref="C76:E76"/>
    <mergeCell ref="C40:E40"/>
    <mergeCell ref="C41:E41"/>
    <mergeCell ref="C42:E42"/>
    <mergeCell ref="C31:E31"/>
    <mergeCell ref="C30:E30"/>
    <mergeCell ref="C34:E34"/>
    <mergeCell ref="C33:E33"/>
    <mergeCell ref="C32:E32"/>
    <mergeCell ref="C28:E28"/>
    <mergeCell ref="C22:E22"/>
    <mergeCell ref="C27:E27"/>
    <mergeCell ref="A4:E4"/>
    <mergeCell ref="C10:E10"/>
    <mergeCell ref="B15:E15"/>
    <mergeCell ref="C16:E16"/>
    <mergeCell ref="C17:E17"/>
    <mergeCell ref="B6:E6"/>
    <mergeCell ref="C7:E7"/>
    <mergeCell ref="C8:E8"/>
    <mergeCell ref="C13:E13"/>
    <mergeCell ref="A1:N1"/>
    <mergeCell ref="C39:E39"/>
    <mergeCell ref="C19:E19"/>
    <mergeCell ref="C37:E37"/>
    <mergeCell ref="B86:E86"/>
    <mergeCell ref="A2:E2"/>
    <mergeCell ref="A3:E3"/>
    <mergeCell ref="B35:E35"/>
    <mergeCell ref="C36:E36"/>
    <mergeCell ref="C38:E38"/>
    <mergeCell ref="A5:E5"/>
    <mergeCell ref="B9:E9"/>
    <mergeCell ref="C18:E18"/>
    <mergeCell ref="B11:E11"/>
    <mergeCell ref="C12:E12"/>
    <mergeCell ref="C14:E14"/>
    <mergeCell ref="C26:E26"/>
    <mergeCell ref="C25:E25"/>
    <mergeCell ref="C24:E24"/>
    <mergeCell ref="C23:E23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9:E69"/>
    <mergeCell ref="C70:E70"/>
    <mergeCell ref="C71:E71"/>
    <mergeCell ref="C72:E72"/>
    <mergeCell ref="C64:E64"/>
    <mergeCell ref="C65:E65"/>
    <mergeCell ref="C66:E66"/>
    <mergeCell ref="C67:E67"/>
    <mergeCell ref="C68:E68"/>
  </mergeCells>
  <phoneticPr fontId="0" type="noConversion"/>
  <pageMargins left="0.2" right="0.16666666666666666" top="0.44" bottom="0.21" header="0.17" footer="0.16"/>
  <pageSetup paperSize="9" firstPageNumber="348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FinComm Expert2</dc:creator>
  <cp:lastModifiedBy>Room129 User</cp:lastModifiedBy>
  <cp:lastPrinted>2018-05-26T09:46:56Z</cp:lastPrinted>
  <dcterms:created xsi:type="dcterms:W3CDTF">2016-03-31T12:15:01Z</dcterms:created>
  <dcterms:modified xsi:type="dcterms:W3CDTF">2019-05-17T06:12:11Z</dcterms:modified>
</cp:coreProperties>
</file>