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608" windowHeight="9432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G29" i="1"/>
  <c r="G30"/>
  <c r="E9"/>
  <c r="D9"/>
  <c r="G10" l="1"/>
  <c r="G11"/>
  <c r="G12"/>
  <c r="G13"/>
  <c r="G14"/>
  <c r="G15"/>
  <c r="G16"/>
  <c r="G17"/>
  <c r="G18"/>
  <c r="G19"/>
  <c r="G20"/>
  <c r="G22"/>
  <c r="G23"/>
  <c r="G25"/>
  <c r="G26"/>
  <c r="G27"/>
  <c r="G28"/>
  <c r="G31"/>
  <c r="G32"/>
  <c r="G33"/>
  <c r="G34"/>
  <c r="G35"/>
  <c r="G36"/>
  <c r="F7" l="1"/>
  <c r="F27"/>
  <c r="F26"/>
  <c r="F8"/>
  <c r="G9" l="1"/>
  <c r="G7"/>
  <c r="G8"/>
</calcChain>
</file>

<file path=xl/sharedStrings.xml><?xml version="1.0" encoding="utf-8"?>
<sst xmlns="http://schemas.openxmlformats.org/spreadsheetml/2006/main" count="123" uniqueCount="43">
  <si>
    <t>ԵԿԱՄՈՒՏՆԵՐ</t>
  </si>
  <si>
    <t>ԸՆԴԱՄԵՆԸ</t>
  </si>
  <si>
    <t>ՀԱՐԿԱՅԻՆ ԵԿԱՄՈՒՏՆԵՐ ԵՎ ՊԵՏԱԿԱՆ ՏՈՒՐՔԵՐ</t>
  </si>
  <si>
    <t>Հարկային եկամուտներ</t>
  </si>
  <si>
    <t>-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</si>
  <si>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</si>
  <si>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</si>
  <si>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</si>
  <si>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</si>
  <si>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Շրջանառության հարկ</t>
  </si>
  <si>
    <t>Այլ հարկային եկամուտներ, որից՝</t>
  </si>
  <si>
    <t>ռադիոհաճախականության օգտագործման պարտադիր վճարներ</t>
  </si>
  <si>
    <t>Պետական տուրքեր</t>
  </si>
  <si>
    <t>ՊԱՇՏՈՆԱԿԱՆ ԴՐԱՄԱՇՆՈՐՀՆԵՐ</t>
  </si>
  <si>
    <t>ԱՅԼ ԵԿԱՄՈՒՏՆԵՐ, որից՝</t>
  </si>
  <si>
    <t>ռեզիդենտներին տրամադրված վարկերի օգտագործման տոկոսավճարներից մուտքեր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</si>
  <si>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</si>
  <si>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</si>
  <si>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</si>
  <si>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 xml:space="preserve">հանրապետություն ներմուծվող ենթաակցիզային ապրանքների  հարկումից 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</si>
  <si>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</si>
  <si>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պետական սեփականություն հանդիսացող գույքը վարձակալության հանձնելու դիմաց մուտքեր</t>
  </si>
  <si>
    <t>ԱՐՏԱԲՅՈՒՋԵՏԱՅԻՆ ԵԿԱՄՈՒՏՆԵՐ-ԸՆԴԱՄԵՆԸ</t>
  </si>
  <si>
    <t>Ակցիզային հարկ, որից՝</t>
  </si>
  <si>
    <t xml:space="preserve">                                                                                                                             մլրդ. դրամ</t>
  </si>
  <si>
    <t>ԱԱՀ</t>
  </si>
  <si>
    <t>Սոցիալական վճարներ</t>
  </si>
  <si>
    <r>
      <t xml:space="preserve">      </t>
    </r>
    <r>
      <rPr>
        <b/>
        <sz val="14"/>
        <color theme="1"/>
        <rFont val="GHEA Grapalat"/>
        <family val="3"/>
      </rPr>
      <t>ՏԵՂԵԿԱՆՔ</t>
    </r>
  </si>
  <si>
    <t>Բնապահպանական հարկ և բնօգտագործման վճարներ</t>
  </si>
  <si>
    <t>արտոնագրային հարկ</t>
  </si>
  <si>
    <t>ճանապարհային հարկ</t>
  </si>
  <si>
    <t>իրավաբանական անձանց կապիտալում կատարված ներդրումների դիմաց ստացված շահաբաժիններ</t>
  </si>
  <si>
    <t>2019թ. (տարեկան (հաստատված))</t>
  </si>
  <si>
    <t>ՀՀ կառավարությանն առընթեր անշարժ գույքի կադաստրի պետական կոմիտեի ծախսերի նկատմամբ եկամուտների գերազանցումից ստացված մուտքեր</t>
  </si>
  <si>
    <t>Օրենքով և իրավական այլ ակտերով սահմանված՝ պետական բյուջե մուտքագրվող այլ եկամուտների գծով նախատեսված մուտքեր</t>
  </si>
  <si>
    <t>2019թ.  (1-ին եռամսյակ (հաստատված))</t>
  </si>
  <si>
    <t>Տեղեկատվության աղբյուրներ են հանդիսացել Հայաստանի Հանրապետության ֆինանսների նախարարության ինտերնետային կայքում հրապարակված ՀՀ 2018-2019թթ. պետական բյուջեների կատարման ամսեկան ամփոփ բնութագրերը</t>
  </si>
  <si>
    <t>2019թ. փաստացին 2019թ.(1-ին եռամսյակ (հաստատված) նկատմամբ (%)</t>
  </si>
  <si>
    <t>2018թ. (փետրվար փաստացի)</t>
  </si>
  <si>
    <t>2019թ. (փետրվար փաստացի)</t>
  </si>
  <si>
    <t>2019թ. փետրվար (փաստացի)` 2018թ. հունվարի(փաստացի) նկատմամբ (%)</t>
  </si>
  <si>
    <r>
      <rPr>
        <sz val="12"/>
        <color indexed="8"/>
        <rFont val="GHEA Grapalat"/>
        <family val="3"/>
      </rPr>
      <t xml:space="preserve">     Հայաստանի Հանրապետության 2018-2019 թթ. պետական բյուջեների եկամուտների վերաբերյալ </t>
    </r>
    <r>
      <rPr>
        <b/>
        <sz val="12"/>
        <color indexed="8"/>
        <rFont val="GHEA Grapalat"/>
        <family val="3"/>
      </rPr>
      <t>(հունվար-փետրվար)</t>
    </r>
  </si>
  <si>
    <t>2019 թվականի փետրվարին տնտեսավարողների հարկային հաշվետվություններով չհիմնավորված կանխավճարների (գերավճարների) վերադարձի ու դրանց հաշվին հարկային պարտավորությունների հետ հաշվանցման գումարները կազմել են 58.4 մլն դրամ՝ 2018 թ․ փետրվարի 53.8 մլրդ դրամի դիմաց:</t>
  </si>
</sst>
</file>

<file path=xl/styles.xml><?xml version="1.0" encoding="utf-8"?>
<styleSheet xmlns="http://schemas.openxmlformats.org/spreadsheetml/2006/main">
  <numFmts count="6">
    <numFmt numFmtId="164" formatCode="0.0_);\(0.0\)"/>
    <numFmt numFmtId="165" formatCode="#,##0.0;[Red]#,##0.0"/>
    <numFmt numFmtId="166" formatCode="#,##0.00;[Red]#,##0.00"/>
    <numFmt numFmtId="167" formatCode="#,##0.000;[Red]#,##0.000"/>
    <numFmt numFmtId="168" formatCode="#,##0.0"/>
    <numFmt numFmtId="169" formatCode="#,##0.0_ ;\-#,##0.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justify"/>
    </xf>
    <xf numFmtId="0" fontId="5" fillId="2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165" fontId="3" fillId="5" borderId="2" xfId="3" applyNumberFormat="1" applyFont="1" applyFill="1" applyBorder="1" applyAlignment="1">
      <alignment horizontal="center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11" fillId="0" borderId="0" xfId="0" applyFont="1" applyAlignment="1">
      <alignment horizontal="left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167" fontId="5" fillId="2" borderId="1" xfId="3" applyNumberFormat="1" applyFont="1" applyFill="1" applyBorder="1" applyAlignment="1">
      <alignment horizontal="center" vertical="center" wrapText="1"/>
    </xf>
    <xf numFmtId="168" fontId="2" fillId="0" borderId="1" xfId="3" applyNumberFormat="1" applyFont="1" applyBorder="1" applyAlignment="1">
      <alignment horizontal="center" vertical="center" wrapText="1"/>
    </xf>
    <xf numFmtId="168" fontId="5" fillId="0" borderId="1" xfId="3" applyNumberFormat="1" applyFont="1" applyBorder="1" applyAlignment="1">
      <alignment horizontal="center" vertical="center" wrapText="1"/>
    </xf>
    <xf numFmtId="169" fontId="2" fillId="0" borderId="1" xfId="3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5" fontId="0" fillId="0" borderId="0" xfId="0" applyNumberFormat="1"/>
    <xf numFmtId="164" fontId="0" fillId="0" borderId="0" xfId="0" applyNumberFormat="1"/>
  </cellXfs>
  <cellStyles count="4">
    <cellStyle name="Normal" xfId="0" builtinId="0"/>
    <cellStyle name="Normal 3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0</xdr:col>
      <xdr:colOff>1019175</xdr:colOff>
      <xdr:row>2</xdr:row>
      <xdr:rowOff>47626</xdr:rowOff>
    </xdr:to>
    <xdr:pic>
      <xdr:nvPicPr>
        <xdr:cNvPr id="4" name="Picture 3" descr="C:\Users\Budget.office\Desktop\logo\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"/>
          <a:ext cx="942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13" zoomScale="80" zoomScaleNormal="80" zoomScalePageLayoutView="80" workbookViewId="0">
      <selection activeCell="I36" sqref="H7:I36"/>
    </sheetView>
  </sheetViews>
  <sheetFormatPr defaultRowHeight="14.4"/>
  <cols>
    <col min="1" max="1" width="84.44140625" customWidth="1"/>
    <col min="2" max="3" width="9.33203125" customWidth="1"/>
    <col min="4" max="4" width="9.109375" customWidth="1"/>
    <col min="5" max="6" width="7.88671875" customWidth="1"/>
    <col min="7" max="7" width="10.109375" customWidth="1"/>
    <col min="8" max="8" width="8.33203125" customWidth="1"/>
    <col min="9" max="9" width="10.44140625" customWidth="1"/>
    <col min="10" max="10" width="10.5546875" customWidth="1"/>
    <col min="11" max="11" width="9.109375" customWidth="1"/>
  </cols>
  <sheetData>
    <row r="1" spans="1:11" ht="21" customHeight="1">
      <c r="A1" s="35" t="s">
        <v>27</v>
      </c>
      <c r="B1" s="35"/>
      <c r="C1" s="35"/>
      <c r="D1" s="35"/>
      <c r="E1" s="35"/>
      <c r="F1" s="35"/>
      <c r="G1" s="35"/>
    </row>
    <row r="2" spans="1:11" ht="18">
      <c r="A2" s="35"/>
      <c r="B2" s="35"/>
      <c r="C2" s="35"/>
      <c r="D2" s="35"/>
      <c r="E2" s="35"/>
      <c r="F2" s="35"/>
      <c r="G2" s="35"/>
      <c r="H2" s="9"/>
      <c r="I2" s="9"/>
    </row>
    <row r="3" spans="1:11" ht="27.75" customHeight="1">
      <c r="A3" s="36" t="s">
        <v>41</v>
      </c>
      <c r="B3" s="36"/>
      <c r="C3" s="36"/>
      <c r="D3" s="36"/>
      <c r="E3" s="36"/>
      <c r="F3" s="36"/>
      <c r="G3" s="36"/>
      <c r="H3" s="25"/>
      <c r="I3" s="8"/>
      <c r="J3" s="24"/>
      <c r="K3" s="24"/>
    </row>
    <row r="4" spans="1:11" ht="7.5" customHeight="1">
      <c r="A4" s="33"/>
      <c r="B4" s="33"/>
      <c r="C4" s="33"/>
      <c r="D4" s="33"/>
      <c r="E4" s="33"/>
      <c r="F4" s="33"/>
      <c r="G4" s="33"/>
      <c r="H4" s="8"/>
      <c r="I4" s="8"/>
    </row>
    <row r="5" spans="1:11" ht="15.6">
      <c r="A5" s="34" t="s">
        <v>24</v>
      </c>
      <c r="B5" s="34"/>
      <c r="C5" s="34"/>
      <c r="D5" s="34"/>
      <c r="E5" s="34"/>
      <c r="F5" s="34"/>
      <c r="G5" s="34"/>
      <c r="H5" s="10"/>
      <c r="I5" s="10"/>
    </row>
    <row r="6" spans="1:11" ht="211.95" customHeight="1">
      <c r="A6" s="1" t="s">
        <v>0</v>
      </c>
      <c r="B6" s="4" t="s">
        <v>32</v>
      </c>
      <c r="C6" s="4" t="s">
        <v>35</v>
      </c>
      <c r="D6" s="4" t="s">
        <v>38</v>
      </c>
      <c r="E6" s="4" t="s">
        <v>39</v>
      </c>
      <c r="F6" s="4" t="s">
        <v>37</v>
      </c>
      <c r="G6" s="4" t="s">
        <v>40</v>
      </c>
    </row>
    <row r="7" spans="1:11" ht="15.6">
      <c r="A7" s="6" t="s">
        <v>1</v>
      </c>
      <c r="B7" s="15">
        <v>1496.5</v>
      </c>
      <c r="C7" s="14">
        <v>308</v>
      </c>
      <c r="D7" s="14">
        <v>153.6</v>
      </c>
      <c r="E7" s="14">
        <v>203.4</v>
      </c>
      <c r="F7" s="14">
        <f>E7/C7*100</f>
        <v>66.038961038961048</v>
      </c>
      <c r="G7" s="14">
        <f>E7/D7*100</f>
        <v>132.421875</v>
      </c>
      <c r="H7" s="39"/>
    </row>
    <row r="8" spans="1:11" ht="21" customHeight="1">
      <c r="A8" s="5" t="s">
        <v>2</v>
      </c>
      <c r="B8" s="17">
        <v>1401.9</v>
      </c>
      <c r="C8" s="16">
        <v>285.10000000000002</v>
      </c>
      <c r="D8" s="16">
        <v>144.4</v>
      </c>
      <c r="E8" s="16">
        <v>188.4</v>
      </c>
      <c r="F8" s="16">
        <f>E8/C8*100</f>
        <v>66.082076464398455</v>
      </c>
      <c r="G8" s="16">
        <f>E8/D8*100</f>
        <v>130.47091412742381</v>
      </c>
      <c r="H8" s="39"/>
    </row>
    <row r="9" spans="1:11" ht="15">
      <c r="A9" s="2" t="s">
        <v>3</v>
      </c>
      <c r="B9" s="18" t="s">
        <v>4</v>
      </c>
      <c r="C9" s="18" t="s">
        <v>4</v>
      </c>
      <c r="D9" s="18">
        <f>D8-D25</f>
        <v>140.5</v>
      </c>
      <c r="E9" s="18">
        <f>E8-E25</f>
        <v>184</v>
      </c>
      <c r="F9" s="18" t="s">
        <v>4</v>
      </c>
      <c r="G9" s="18">
        <f t="shared" ref="G9:G36" si="0">E9/D9*100</f>
        <v>130.96085409252669</v>
      </c>
      <c r="H9" s="39"/>
    </row>
    <row r="10" spans="1:11" ht="15.6">
      <c r="A10" s="7" t="s">
        <v>25</v>
      </c>
      <c r="B10" s="19" t="s">
        <v>4</v>
      </c>
      <c r="C10" s="19" t="s">
        <v>4</v>
      </c>
      <c r="D10" s="19">
        <v>74.400000000000006</v>
      </c>
      <c r="E10" s="19">
        <v>77.5</v>
      </c>
      <c r="F10" s="19" t="s">
        <v>4</v>
      </c>
      <c r="G10" s="19">
        <f t="shared" si="0"/>
        <v>104.16666666666666</v>
      </c>
      <c r="H10" s="39"/>
    </row>
    <row r="11" spans="1:11" ht="15.6">
      <c r="A11" s="7" t="s">
        <v>23</v>
      </c>
      <c r="B11" s="19" t="s">
        <v>4</v>
      </c>
      <c r="C11" s="19" t="s">
        <v>4</v>
      </c>
      <c r="D11" s="19">
        <v>21.1</v>
      </c>
      <c r="E11" s="19">
        <v>15.6</v>
      </c>
      <c r="F11" s="19" t="s">
        <v>4</v>
      </c>
      <c r="G11" s="19">
        <f t="shared" si="0"/>
        <v>73.93364928909952</v>
      </c>
      <c r="H11" s="39"/>
    </row>
    <row r="12" spans="1:11" ht="18" customHeight="1">
      <c r="A12" s="3" t="s">
        <v>19</v>
      </c>
      <c r="B12" s="20" t="s">
        <v>4</v>
      </c>
      <c r="C12" s="19" t="s">
        <v>4</v>
      </c>
      <c r="D12" s="20">
        <v>3.4</v>
      </c>
      <c r="E12" s="20">
        <v>4</v>
      </c>
      <c r="F12" s="19" t="s">
        <v>4</v>
      </c>
      <c r="G12" s="19">
        <f t="shared" si="0"/>
        <v>117.64705882352942</v>
      </c>
      <c r="H12" s="39"/>
    </row>
    <row r="13" spans="1:11" ht="15">
      <c r="A13" s="3" t="s">
        <v>5</v>
      </c>
      <c r="B13" s="20" t="s">
        <v>4</v>
      </c>
      <c r="C13" s="19" t="s">
        <v>4</v>
      </c>
      <c r="D13" s="20">
        <v>17.600000000000001</v>
      </c>
      <c r="E13" s="20">
        <v>11.6</v>
      </c>
      <c r="F13" s="19" t="s">
        <v>4</v>
      </c>
      <c r="G13" s="19">
        <f t="shared" si="0"/>
        <v>65.909090909090907</v>
      </c>
      <c r="H13" s="39"/>
    </row>
    <row r="14" spans="1:11" ht="18" customHeight="1">
      <c r="A14" s="7" t="s">
        <v>6</v>
      </c>
      <c r="B14" s="19" t="s">
        <v>4</v>
      </c>
      <c r="C14" s="19" t="s">
        <v>4</v>
      </c>
      <c r="D14" s="19">
        <v>13.8</v>
      </c>
      <c r="E14" s="30">
        <v>0.77</v>
      </c>
      <c r="F14" s="19" t="s">
        <v>4</v>
      </c>
      <c r="G14" s="32">
        <f t="shared" si="0"/>
        <v>5.5797101449275361</v>
      </c>
      <c r="H14" s="39"/>
    </row>
    <row r="15" spans="1:11" ht="19.5" customHeight="1">
      <c r="A15" s="7" t="s">
        <v>7</v>
      </c>
      <c r="B15" s="19" t="s">
        <v>4</v>
      </c>
      <c r="C15" s="19" t="s">
        <v>4</v>
      </c>
      <c r="D15" s="19">
        <v>57.3</v>
      </c>
      <c r="E15" s="19">
        <v>65.099999999999994</v>
      </c>
      <c r="F15" s="19" t="s">
        <v>4</v>
      </c>
      <c r="G15" s="19">
        <f t="shared" si="0"/>
        <v>113.61256544502618</v>
      </c>
      <c r="H15" s="39"/>
    </row>
    <row r="16" spans="1:11" ht="15.6">
      <c r="A16" s="7" t="s">
        <v>8</v>
      </c>
      <c r="B16" s="19" t="s">
        <v>4</v>
      </c>
      <c r="C16" s="19" t="s">
        <v>4</v>
      </c>
      <c r="D16" s="19">
        <v>11.4</v>
      </c>
      <c r="E16" s="19">
        <v>11.9</v>
      </c>
      <c r="F16" s="19" t="s">
        <v>4</v>
      </c>
      <c r="G16" s="19">
        <f t="shared" si="0"/>
        <v>104.3859649122807</v>
      </c>
      <c r="H16" s="39"/>
    </row>
    <row r="17" spans="1:8" ht="15.6">
      <c r="A17" s="7" t="s">
        <v>28</v>
      </c>
      <c r="B17" s="19" t="s">
        <v>4</v>
      </c>
      <c r="C17" s="19" t="s">
        <v>4</v>
      </c>
      <c r="D17" s="19">
        <v>3.1</v>
      </c>
      <c r="E17" s="30">
        <v>0.26</v>
      </c>
      <c r="F17" s="19" t="s">
        <v>4</v>
      </c>
      <c r="G17" s="32">
        <f t="shared" si="0"/>
        <v>8.3870967741935498</v>
      </c>
      <c r="H17" s="39"/>
    </row>
    <row r="18" spans="1:8" ht="15.6">
      <c r="A18" s="7" t="s">
        <v>9</v>
      </c>
      <c r="B18" s="19" t="s">
        <v>4</v>
      </c>
      <c r="C18" s="19" t="s">
        <v>4</v>
      </c>
      <c r="D18" s="19">
        <v>5.2</v>
      </c>
      <c r="E18" s="19">
        <v>7.2</v>
      </c>
      <c r="F18" s="19" t="s">
        <v>4</v>
      </c>
      <c r="G18" s="19">
        <f t="shared" si="0"/>
        <v>138.46153846153845</v>
      </c>
      <c r="H18" s="39"/>
    </row>
    <row r="19" spans="1:8" ht="15.6">
      <c r="A19" s="7" t="s">
        <v>26</v>
      </c>
      <c r="B19" s="19" t="s">
        <v>4</v>
      </c>
      <c r="C19" s="19" t="s">
        <v>4</v>
      </c>
      <c r="D19" s="19">
        <v>3.2</v>
      </c>
      <c r="E19" s="19">
        <v>3.2</v>
      </c>
      <c r="F19" s="19" t="s">
        <v>4</v>
      </c>
      <c r="G19" s="19">
        <f t="shared" si="0"/>
        <v>100</v>
      </c>
      <c r="H19" s="39"/>
    </row>
    <row r="20" spans="1:8" ht="15.6">
      <c r="A20" s="7" t="s">
        <v>10</v>
      </c>
      <c r="B20" s="19" t="s">
        <v>4</v>
      </c>
      <c r="C20" s="19" t="s">
        <v>4</v>
      </c>
      <c r="D20" s="19">
        <v>4.7</v>
      </c>
      <c r="E20" s="19">
        <v>2.6</v>
      </c>
      <c r="F20" s="19" t="s">
        <v>4</v>
      </c>
      <c r="G20" s="19">
        <f t="shared" si="0"/>
        <v>55.319148936170215</v>
      </c>
      <c r="H20" s="39"/>
    </row>
    <row r="21" spans="1:8" ht="17.399999999999999" customHeight="1">
      <c r="A21" s="3" t="s">
        <v>11</v>
      </c>
      <c r="B21" s="20" t="s">
        <v>4</v>
      </c>
      <c r="C21" s="19" t="s">
        <v>4</v>
      </c>
      <c r="D21" s="20">
        <v>0.7</v>
      </c>
      <c r="E21" s="27" t="s">
        <v>4</v>
      </c>
      <c r="F21" s="19" t="s">
        <v>4</v>
      </c>
      <c r="G21" s="19" t="s">
        <v>4</v>
      </c>
      <c r="H21" s="39"/>
    </row>
    <row r="22" spans="1:8" ht="45">
      <c r="A22" s="3" t="s">
        <v>20</v>
      </c>
      <c r="B22" s="20" t="s">
        <v>4</v>
      </c>
      <c r="C22" s="19" t="s">
        <v>4</v>
      </c>
      <c r="D22" s="20">
        <v>1</v>
      </c>
      <c r="E22" s="20">
        <v>1.2</v>
      </c>
      <c r="F22" s="19" t="s">
        <v>4</v>
      </c>
      <c r="G22" s="19">
        <f t="shared" si="0"/>
        <v>120</v>
      </c>
      <c r="H22" s="39"/>
    </row>
    <row r="23" spans="1:8" ht="24" customHeight="1">
      <c r="A23" s="3" t="s">
        <v>29</v>
      </c>
      <c r="B23" s="20" t="s">
        <v>4</v>
      </c>
      <c r="C23" s="19" t="s">
        <v>4</v>
      </c>
      <c r="D23" s="20">
        <v>1.8</v>
      </c>
      <c r="E23" s="20">
        <v>0.8</v>
      </c>
      <c r="F23" s="19" t="s">
        <v>4</v>
      </c>
      <c r="G23" s="19">
        <f t="shared" si="0"/>
        <v>44.44444444444445</v>
      </c>
      <c r="H23" s="39"/>
    </row>
    <row r="24" spans="1:8" ht="21.75" customHeight="1">
      <c r="A24" s="3" t="s">
        <v>30</v>
      </c>
      <c r="B24" s="20" t="s">
        <v>4</v>
      </c>
      <c r="C24" s="19" t="s">
        <v>4</v>
      </c>
      <c r="D24" s="20">
        <v>0.46</v>
      </c>
      <c r="E24" s="31">
        <v>0.4</v>
      </c>
      <c r="F24" s="19" t="s">
        <v>4</v>
      </c>
      <c r="G24" s="19" t="s">
        <v>4</v>
      </c>
      <c r="H24" s="39"/>
    </row>
    <row r="25" spans="1:8" ht="32.25" customHeight="1">
      <c r="A25" s="2" t="s">
        <v>12</v>
      </c>
      <c r="B25" s="18" t="s">
        <v>4</v>
      </c>
      <c r="C25" s="18" t="s">
        <v>4</v>
      </c>
      <c r="D25" s="18">
        <v>3.9</v>
      </c>
      <c r="E25" s="18">
        <v>4.4000000000000004</v>
      </c>
      <c r="F25" s="18" t="s">
        <v>4</v>
      </c>
      <c r="G25" s="19">
        <f t="shared" si="0"/>
        <v>112.82051282051285</v>
      </c>
      <c r="H25" s="39"/>
    </row>
    <row r="26" spans="1:8" ht="20.25" customHeight="1">
      <c r="A26" s="5" t="s">
        <v>13</v>
      </c>
      <c r="B26" s="16">
        <v>39.5</v>
      </c>
      <c r="C26" s="16">
        <v>10.1</v>
      </c>
      <c r="D26" s="16">
        <v>0.6</v>
      </c>
      <c r="E26" s="16">
        <v>5.0999999999999996</v>
      </c>
      <c r="F26" s="16">
        <f>E26/C26*100</f>
        <v>50.495049504950494</v>
      </c>
      <c r="G26" s="16">
        <f t="shared" si="0"/>
        <v>850</v>
      </c>
      <c r="H26" s="39"/>
    </row>
    <row r="27" spans="1:8" ht="15">
      <c r="A27" s="5" t="s">
        <v>14</v>
      </c>
      <c r="B27" s="16">
        <v>55.1</v>
      </c>
      <c r="C27" s="16">
        <v>12.8</v>
      </c>
      <c r="D27" s="16">
        <v>8.6</v>
      </c>
      <c r="E27" s="16">
        <v>9.9</v>
      </c>
      <c r="F27" s="16">
        <f>E27/C27*100</f>
        <v>77.34375</v>
      </c>
      <c r="G27" s="16">
        <f t="shared" si="0"/>
        <v>115.11627906976744</v>
      </c>
      <c r="H27" s="39"/>
    </row>
    <row r="28" spans="1:8" ht="30">
      <c r="A28" s="12" t="s">
        <v>33</v>
      </c>
      <c r="B28" s="21" t="s">
        <v>4</v>
      </c>
      <c r="C28" s="19" t="s">
        <v>4</v>
      </c>
      <c r="D28" s="28">
        <v>0.4</v>
      </c>
      <c r="E28" s="28">
        <v>0.5</v>
      </c>
      <c r="F28" s="19" t="s">
        <v>4</v>
      </c>
      <c r="G28" s="28">
        <f t="shared" si="0"/>
        <v>125</v>
      </c>
    </row>
    <row r="29" spans="1:8" ht="39.6" customHeight="1">
      <c r="A29" s="12" t="s">
        <v>34</v>
      </c>
      <c r="B29" s="21" t="s">
        <v>4</v>
      </c>
      <c r="C29" s="19" t="s">
        <v>4</v>
      </c>
      <c r="D29" s="28">
        <v>0.95</v>
      </c>
      <c r="E29" s="28">
        <v>1.5</v>
      </c>
      <c r="F29" s="19" t="s">
        <v>4</v>
      </c>
      <c r="G29" s="28">
        <f>E29/D29*100</f>
        <v>157.89473684210526</v>
      </c>
    </row>
    <row r="30" spans="1:8" ht="39.6" customHeight="1">
      <c r="A30" s="12" t="s">
        <v>31</v>
      </c>
      <c r="B30" s="21" t="s">
        <v>4</v>
      </c>
      <c r="C30" s="19" t="s">
        <v>4</v>
      </c>
      <c r="D30" s="29">
        <v>8.0000000000000002E-3</v>
      </c>
      <c r="E30" s="29">
        <v>1.6E-2</v>
      </c>
      <c r="F30" s="19" t="s">
        <v>4</v>
      </c>
      <c r="G30" s="28">
        <f>E30/D30*100</f>
        <v>200</v>
      </c>
    </row>
    <row r="31" spans="1:8" ht="33.6" customHeight="1">
      <c r="A31" s="12" t="s">
        <v>21</v>
      </c>
      <c r="B31" s="21" t="s">
        <v>4</v>
      </c>
      <c r="C31" s="19" t="s">
        <v>4</v>
      </c>
      <c r="D31" s="29">
        <v>5.1999999999999998E-2</v>
      </c>
      <c r="E31" s="29">
        <v>6.4000000000000001E-2</v>
      </c>
      <c r="F31" s="19" t="s">
        <v>4</v>
      </c>
      <c r="G31" s="28">
        <f t="shared" si="0"/>
        <v>123.07692307692308</v>
      </c>
    </row>
    <row r="32" spans="1:8" ht="18.75" customHeight="1">
      <c r="A32" s="3" t="s">
        <v>15</v>
      </c>
      <c r="B32" s="20" t="s">
        <v>4</v>
      </c>
      <c r="C32" s="19" t="s">
        <v>4</v>
      </c>
      <c r="D32" s="27">
        <v>0.7</v>
      </c>
      <c r="E32" s="27">
        <v>1.1000000000000001</v>
      </c>
      <c r="F32" s="19" t="s">
        <v>4</v>
      </c>
      <c r="G32" s="28">
        <f t="shared" si="0"/>
        <v>157.14285714285717</v>
      </c>
    </row>
    <row r="33" spans="1:10" ht="35.25" customHeight="1">
      <c r="A33" s="3" t="s">
        <v>16</v>
      </c>
      <c r="B33" s="20" t="s">
        <v>4</v>
      </c>
      <c r="C33" s="19" t="s">
        <v>4</v>
      </c>
      <c r="D33" s="27">
        <v>1.1000000000000001</v>
      </c>
      <c r="E33" s="27">
        <v>1.3</v>
      </c>
      <c r="F33" s="19" t="s">
        <v>4</v>
      </c>
      <c r="G33" s="28">
        <f t="shared" si="0"/>
        <v>118.18181818181816</v>
      </c>
    </row>
    <row r="34" spans="1:10" ht="23.25" customHeight="1">
      <c r="A34" s="3" t="s">
        <v>17</v>
      </c>
      <c r="B34" s="20" t="s">
        <v>4</v>
      </c>
      <c r="C34" s="19" t="s">
        <v>4</v>
      </c>
      <c r="D34" s="22">
        <v>3.3</v>
      </c>
      <c r="E34" s="22">
        <v>3.7</v>
      </c>
      <c r="F34" s="19" t="s">
        <v>4</v>
      </c>
      <c r="G34" s="28">
        <f t="shared" si="0"/>
        <v>112.12121212121214</v>
      </c>
    </row>
    <row r="35" spans="1:10" ht="30">
      <c r="A35" s="3" t="s">
        <v>18</v>
      </c>
      <c r="B35" s="20" t="s">
        <v>4</v>
      </c>
      <c r="C35" s="19" t="s">
        <v>4</v>
      </c>
      <c r="D35" s="28">
        <v>2.1</v>
      </c>
      <c r="E35" s="28">
        <v>1.7</v>
      </c>
      <c r="F35" s="19" t="s">
        <v>4</v>
      </c>
      <c r="G35" s="28">
        <f t="shared" si="0"/>
        <v>80.952380952380949</v>
      </c>
    </row>
    <row r="36" spans="1:10" ht="24.75" customHeight="1">
      <c r="A36" s="13" t="s">
        <v>22</v>
      </c>
      <c r="B36" s="23" t="s">
        <v>4</v>
      </c>
      <c r="C36" s="23" t="s">
        <v>4</v>
      </c>
      <c r="D36" s="23">
        <v>4.7</v>
      </c>
      <c r="E36" s="23">
        <v>4.3</v>
      </c>
      <c r="F36" s="23" t="s">
        <v>4</v>
      </c>
      <c r="G36" s="23">
        <f t="shared" si="0"/>
        <v>91.489361702127653</v>
      </c>
      <c r="H36" s="40"/>
    </row>
    <row r="37" spans="1:10" ht="36" customHeight="1">
      <c r="A37" s="37" t="s">
        <v>36</v>
      </c>
      <c r="B37" s="37"/>
      <c r="C37" s="37"/>
      <c r="D37" s="37"/>
      <c r="E37" s="37"/>
      <c r="F37" s="37"/>
      <c r="G37" s="37"/>
    </row>
    <row r="38" spans="1:10" ht="55.5" customHeight="1">
      <c r="A38" s="38" t="s">
        <v>42</v>
      </c>
      <c r="B38" s="38"/>
      <c r="C38" s="38"/>
      <c r="D38" s="38"/>
      <c r="E38" s="38"/>
      <c r="F38" s="38"/>
      <c r="G38" s="38"/>
      <c r="H38" s="26"/>
      <c r="I38" s="26"/>
      <c r="J38" s="26"/>
    </row>
    <row r="39" spans="1:10" ht="39" customHeight="1">
      <c r="H39" s="11"/>
      <c r="I39" s="11"/>
    </row>
    <row r="40" spans="1:10" ht="53.4" customHeight="1">
      <c r="H40" s="11"/>
      <c r="I40" s="11"/>
    </row>
    <row r="41" spans="1:10" ht="159" customHeight="1"/>
    <row r="42" spans="1:10" ht="48" customHeight="1">
      <c r="J42" s="11"/>
    </row>
    <row r="43" spans="1:10" ht="36.75" customHeight="1">
      <c r="J43" s="11"/>
    </row>
    <row r="44" spans="1:10">
      <c r="J44" s="11"/>
    </row>
  </sheetData>
  <mergeCells count="7">
    <mergeCell ref="A37:G37"/>
    <mergeCell ref="A38:G38"/>
    <mergeCell ref="A4:G4"/>
    <mergeCell ref="A5:G5"/>
    <mergeCell ref="A2:G2"/>
    <mergeCell ref="A1:G1"/>
    <mergeCell ref="A3:G3"/>
  </mergeCells>
  <pageMargins left="0.2" right="0.1875" top="0.30208333333333331" bottom="0.23" header="0.2" footer="0.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2019-03-06T11:00:40Z</cp:lastPrinted>
  <dcterms:created xsi:type="dcterms:W3CDTF">2016-05-26T11:40:58Z</dcterms:created>
  <dcterms:modified xsi:type="dcterms:W3CDTF">2019-04-03T13:03:57Z</dcterms:modified>
</cp:coreProperties>
</file>