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GHEmma</author>
  </authors>
  <commentList>
    <comment ref="C17" authorId="0">
      <text>
        <r>
          <rPr>
            <b/>
            <sz val="8"/>
            <rFont val="Tahoma"/>
            <family val="2"/>
          </rPr>
          <t>GHEmma:</t>
        </r>
        <r>
          <rPr>
            <sz val="8"/>
            <rFont val="Tahoma"/>
            <family val="2"/>
          </rPr>
          <t xml:space="preserve">
2076028.9 -տարեսկզբի ազատ մնացորդ
83632110.3 -ճշգրտիչ</t>
        </r>
      </text>
    </comment>
  </commentList>
</comments>
</file>

<file path=xl/sharedStrings.xml><?xml version="1.0" encoding="utf-8"?>
<sst xmlns="http://schemas.openxmlformats.org/spreadsheetml/2006/main" count="49" uniqueCount="39">
  <si>
    <t xml:space="preserve">  ԸՆԴԱՄԵՆԸ</t>
  </si>
  <si>
    <t>այդ թվում՝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</si>
  <si>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</si>
  <si>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</si>
  <si>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</si>
  <si>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2. Ֆինանսական զուտ ակտիվներ</t>
  </si>
  <si>
    <t>2.2. Բաժնետոմսերի և կապիտալում այլ մասնակցության ձեռքբերում</t>
  </si>
  <si>
    <t>2.3. Ելքերի ֆինանսավորմանն ուղղվող ՀՀ 2016 թվականի պետական բյուջեի տարեսկզբի ազատ մնացորդի միջոցներ</t>
  </si>
  <si>
    <t>2.4.Վարկերի և փոխատվությունների տրամադրում</t>
  </si>
  <si>
    <t>2.5. Տրամադրված վարկերի և փոխատվությունների վերադարձից մուտքեր</t>
  </si>
  <si>
    <t>2.6.Այլ</t>
  </si>
  <si>
    <t>Բ. Արտաքին աղբյուրներ - ընդամենը</t>
  </si>
  <si>
    <t xml:space="preserve"> այդ թվում`</t>
  </si>
  <si>
    <t>1.1. Վարկերի և փոխատվությունների ստացում</t>
  </si>
  <si>
    <t>1.2. Ստացված վարկերի և փոխատվությունների մարում</t>
  </si>
  <si>
    <t>2.1. Վարկերի և փոխատվությունների տրամադրում</t>
  </si>
  <si>
    <t>որից`</t>
  </si>
  <si>
    <t>Միջպետական վարկ ԼՂՀ-ին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</si>
  <si>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</si>
  <si>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</si>
  <si>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</si>
  <si>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2.4. Այլ </t>
  </si>
  <si>
    <t>3.Այլ</t>
  </si>
  <si>
    <t>2016թ.՝ 2014թ. նկատմամբ (%)</t>
  </si>
  <si>
    <t>2016թ.՝ 2015թ. նկատմամբ (%)</t>
  </si>
  <si>
    <t>(հազար դրամ)</t>
  </si>
  <si>
    <t>Պետական բյուջեի դեֆիցիտի ֆինանսավորման աղբյուրները</t>
  </si>
  <si>
    <t>2016թ. ինն ամիս (ճշտված)</t>
  </si>
  <si>
    <t>2016թ. ինն ամիս (փաստացի)</t>
  </si>
  <si>
    <t>2014թ. ինն ամիս (փաստացի)</t>
  </si>
  <si>
    <t>2015թ. ինն ամիս (փաստացի)</t>
  </si>
  <si>
    <t>2016թ. փաստացին 2016թ. ինն ամսվա ճշտվածի նկատմամբ (%)</t>
  </si>
  <si>
    <t>2016թ. փաստացին 2016թ. ինն ամսվա հաստատվածի նկատմամբ (%)</t>
  </si>
  <si>
    <t>ՏԵՂԵԿԱՆՔ</t>
  </si>
  <si>
    <t xml:space="preserve">Հայաստանի Հանրապետության 2014-2016 թթ. ինն ամիսների պետական բյուջեների դեֆիցիտներիի (պակասուրդների) և դրանց ֆինանսավորման աղբյուրների վերաբերյալ </t>
  </si>
  <si>
    <t>-</t>
  </si>
  <si>
    <t xml:space="preserve">2016թ. ինն ամիս (հաստատված)¹ </t>
  </si>
  <si>
    <t>¹ Հաստատված է ՀՀ կառավարության  18.12.2014թ. «Հայաստանի Հանրապետության 2015 թվականի պետական բյուջեի կատարումն ապահովող միջոցառումների մասին» N 1515-Ն որոշմամբ (հաշվի է առնված նշված որոշման 4-րդ կետի 26-րդ ենթակետի պահանջը):</t>
  </si>
  <si>
    <t>Տեղեկատվության աղբյուրներ են հանդիսացել Հայաստանի Հանրապետության ֆինանսների նախարարության ինտերնետային կայքում հրապարակված Հայաստանի Հանրապետության 2014-2016 թթ. ինն ամիսների պետական բյուջեների կատարման   վերաբերյալ տեղեկատվությունը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</si>
</sst>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0.0"/>
    <numFmt numFmtId="168" formatCode="#,##0.0;[Red]#,##0.0"/>
    <numFmt numFmtId="169" formatCode="#,##0.0_);[Red]\(#,##0.0\)"/>
    <numFmt numFmtId="170" formatCode="_-* #,##0.00\ _դ_ր_._-;\-* #,##0.00\ _դ_ր_._-;_-* &quot;-&quot;??\ _դ_ր_._-;_-@_-"/>
    <numFmt numFmtId="171" formatCode="0.00_);\(0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0"/>
      <color indexed="8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GHEA Grapalat"/>
      <family val="3"/>
    </font>
    <font>
      <b/>
      <sz val="14"/>
      <name val="GHEA Grapalat"/>
      <family val="3"/>
    </font>
    <font>
      <i/>
      <sz val="10"/>
      <name val="GHEA Grapalat"/>
      <family val="3"/>
    </font>
    <font>
      <i/>
      <u val="single"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HEA Grapalat"/>
      <family val="3"/>
    </font>
    <font>
      <i/>
      <sz val="10"/>
      <color indexed="10"/>
      <name val="GHEA Grapalat"/>
      <family val="3"/>
    </font>
    <font>
      <i/>
      <sz val="10"/>
      <color indexed="8"/>
      <name val="GHEA Grapalat"/>
      <family val="3"/>
    </font>
    <font>
      <i/>
      <u val="single"/>
      <sz val="10"/>
      <color indexed="10"/>
      <name val="GHEA Grapalat"/>
      <family val="3"/>
    </font>
    <font>
      <i/>
      <u val="single"/>
      <sz val="10"/>
      <color indexed="8"/>
      <name val="GHEA Grapalat"/>
      <family val="3"/>
    </font>
    <font>
      <b/>
      <sz val="10"/>
      <color indexed="10"/>
      <name val="GHEA Grapalat"/>
      <family val="3"/>
    </font>
    <font>
      <sz val="8"/>
      <color indexed="8"/>
      <name val="Calibri"/>
      <family val="2"/>
    </font>
    <font>
      <b/>
      <sz val="8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HEA Grapalat"/>
      <family val="3"/>
    </font>
    <font>
      <i/>
      <sz val="10"/>
      <color rgb="FFFF0000"/>
      <name val="GHEA Grapalat"/>
      <family val="3"/>
    </font>
    <font>
      <i/>
      <sz val="10"/>
      <color theme="1"/>
      <name val="GHEA Grapalat"/>
      <family val="3"/>
    </font>
    <font>
      <i/>
      <u val="single"/>
      <sz val="10"/>
      <color rgb="FFFF0000"/>
      <name val="GHEA Grapalat"/>
      <family val="3"/>
    </font>
    <font>
      <i/>
      <u val="single"/>
      <sz val="10"/>
      <color theme="1"/>
      <name val="GHEA Grapalat"/>
      <family val="3"/>
    </font>
    <font>
      <b/>
      <sz val="10"/>
      <color rgb="FFFF0000"/>
      <name val="GHEA Grapalat"/>
      <family val="3"/>
    </font>
    <font>
      <sz val="8"/>
      <color theme="1"/>
      <name val="Calibri"/>
      <family val="2"/>
    </font>
    <font>
      <b/>
      <sz val="8"/>
      <color theme="1"/>
      <name val="GHEA Grapalat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4" fontId="4" fillId="0" borderId="10" xfId="45" applyNumberFormat="1" applyFont="1" applyFill="1" applyBorder="1" applyAlignment="1">
      <alignment horizontal="center" vertical="center" textRotation="90" wrapText="1"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textRotation="90" wrapText="1"/>
      <protection/>
    </xf>
    <xf numFmtId="0" fontId="4" fillId="33" borderId="10" xfId="70" applyFont="1" applyFill="1" applyBorder="1" applyAlignment="1">
      <alignment horizontal="center" vertical="center" textRotation="90" wrapText="1"/>
      <protection/>
    </xf>
    <xf numFmtId="0" fontId="4" fillId="33" borderId="10" xfId="78" applyFont="1" applyFill="1" applyBorder="1" applyAlignment="1">
      <alignment horizontal="center" vertical="center" textRotation="90" wrapText="1"/>
      <protection/>
    </xf>
    <xf numFmtId="0" fontId="4" fillId="33" borderId="10" xfId="79" applyFont="1" applyFill="1" applyBorder="1" applyAlignment="1">
      <alignment horizontal="center" vertical="center" textRotation="90" wrapText="1"/>
      <protection/>
    </xf>
    <xf numFmtId="0" fontId="4" fillId="33" borderId="10" xfId="80" applyFont="1" applyFill="1" applyBorder="1" applyAlignment="1">
      <alignment horizontal="center" vertical="center" textRotation="90" wrapText="1"/>
      <protection/>
    </xf>
    <xf numFmtId="0" fontId="4" fillId="33" borderId="10" xfId="81" applyFont="1" applyFill="1" applyBorder="1" applyAlignment="1">
      <alignment horizontal="center" vertical="center" textRotation="90" wrapText="1"/>
      <protection/>
    </xf>
    <xf numFmtId="0" fontId="4" fillId="0" borderId="10" xfId="70" applyFont="1" applyFill="1" applyBorder="1" applyAlignment="1">
      <alignment horizontal="left" wrapText="1" indent="1"/>
      <protection/>
    </xf>
    <xf numFmtId="39" fontId="9" fillId="0" borderId="10" xfId="43" applyNumberFormat="1" applyFont="1" applyFill="1" applyBorder="1" applyAlignment="1">
      <alignment horizontal="center" vertical="center" wrapText="1"/>
    </xf>
    <xf numFmtId="39" fontId="53" fillId="0" borderId="10" xfId="43" applyNumberFormat="1" applyFont="1" applyBorder="1" applyAlignment="1">
      <alignment horizontal="center" vertical="center"/>
    </xf>
    <xf numFmtId="39" fontId="4" fillId="0" borderId="10" xfId="43" applyNumberFormat="1" applyFont="1" applyFill="1" applyBorder="1" applyAlignment="1">
      <alignment horizontal="center" vertical="center" wrapText="1"/>
    </xf>
    <xf numFmtId="39" fontId="53" fillId="0" borderId="10" xfId="43" applyNumberFormat="1" applyFont="1" applyBorder="1" applyAlignment="1">
      <alignment horizontal="center" vertical="center" wrapText="1"/>
    </xf>
    <xf numFmtId="0" fontId="11" fillId="0" borderId="10" xfId="70" applyFont="1" applyFill="1" applyBorder="1" applyAlignment="1">
      <alignment wrapText="1"/>
      <protection/>
    </xf>
    <xf numFmtId="39" fontId="11" fillId="0" borderId="10" xfId="43" applyNumberFormat="1" applyFont="1" applyFill="1" applyBorder="1" applyAlignment="1">
      <alignment horizontal="center" vertical="center" wrapText="1"/>
    </xf>
    <xf numFmtId="39" fontId="54" fillId="0" borderId="10" xfId="43" applyNumberFormat="1" applyFont="1" applyFill="1" applyBorder="1" applyAlignment="1">
      <alignment horizontal="center" vertical="center" wrapText="1"/>
    </xf>
    <xf numFmtId="39" fontId="55" fillId="0" borderId="10" xfId="43" applyNumberFormat="1" applyFont="1" applyBorder="1" applyAlignment="1">
      <alignment horizontal="center" vertical="center" wrapText="1"/>
    </xf>
    <xf numFmtId="39" fontId="54" fillId="0" borderId="10" xfId="43" applyNumberFormat="1" applyFont="1" applyBorder="1" applyAlignment="1">
      <alignment horizontal="center" vertical="center" wrapText="1"/>
    </xf>
    <xf numFmtId="39" fontId="55" fillId="0" borderId="10" xfId="43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9" fontId="11" fillId="0" borderId="10" xfId="43" applyNumberFormat="1" applyFont="1" applyFill="1" applyBorder="1" applyAlignment="1" applyProtection="1">
      <alignment horizontal="center" vertical="center" wrapText="1"/>
      <protection locked="0"/>
    </xf>
    <xf numFmtId="39" fontId="54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70" applyFont="1" applyFill="1" applyBorder="1" applyAlignment="1">
      <alignment horizontal="left" wrapText="1" indent="1"/>
      <protection/>
    </xf>
    <xf numFmtId="39" fontId="56" fillId="0" borderId="10" xfId="43" applyNumberFormat="1" applyFont="1" applyFill="1" applyBorder="1" applyAlignment="1">
      <alignment horizontal="center" vertical="center" wrapText="1"/>
    </xf>
    <xf numFmtId="39" fontId="57" fillId="0" borderId="10" xfId="43" applyNumberFormat="1" applyFont="1" applyBorder="1" applyAlignment="1">
      <alignment horizontal="center" vertical="center" wrapText="1"/>
    </xf>
    <xf numFmtId="39" fontId="57" fillId="0" borderId="10" xfId="43" applyNumberFormat="1" applyFont="1" applyBorder="1" applyAlignment="1">
      <alignment horizontal="center" vertical="center"/>
    </xf>
    <xf numFmtId="39" fontId="12" fillId="0" borderId="10" xfId="43" applyNumberFormat="1" applyFont="1" applyFill="1" applyBorder="1" applyAlignment="1" applyProtection="1">
      <alignment horizontal="center" vertical="center" wrapText="1"/>
      <protection locked="0"/>
    </xf>
    <xf numFmtId="39" fontId="12" fillId="0" borderId="10" xfId="43" applyNumberFormat="1" applyFont="1" applyFill="1" applyBorder="1" applyAlignment="1">
      <alignment horizontal="center" vertical="center" wrapText="1"/>
    </xf>
    <xf numFmtId="39" fontId="54" fillId="0" borderId="10" xfId="43" applyNumberFormat="1" applyFont="1" applyBorder="1" applyAlignment="1">
      <alignment horizontal="center" vertical="center"/>
    </xf>
    <xf numFmtId="0" fontId="9" fillId="34" borderId="10" xfId="70" applyFont="1" applyFill="1" applyBorder="1" applyAlignment="1">
      <alignment wrapText="1"/>
      <protection/>
    </xf>
    <xf numFmtId="39" fontId="58" fillId="34" borderId="10" xfId="43" applyNumberFormat="1" applyFont="1" applyFill="1" applyBorder="1" applyAlignment="1">
      <alignment horizontal="center" vertical="center" wrapText="1"/>
    </xf>
    <xf numFmtId="39" fontId="9" fillId="34" borderId="10" xfId="43" applyNumberFormat="1" applyFont="1" applyFill="1" applyBorder="1" applyAlignment="1">
      <alignment horizontal="center" vertical="center" wrapText="1"/>
    </xf>
    <xf numFmtId="39" fontId="58" fillId="34" borderId="10" xfId="43" applyNumberFormat="1" applyFont="1" applyFill="1" applyBorder="1" applyAlignment="1">
      <alignment horizontal="center" vertical="center"/>
    </xf>
    <xf numFmtId="39" fontId="53" fillId="34" borderId="10" xfId="43" applyNumberFormat="1" applyFont="1" applyFill="1" applyBorder="1" applyAlignment="1">
      <alignment horizontal="center" vertical="center"/>
    </xf>
    <xf numFmtId="0" fontId="9" fillId="35" borderId="10" xfId="70" applyFont="1" applyFill="1" applyBorder="1" applyAlignment="1">
      <alignment wrapText="1"/>
      <protection/>
    </xf>
    <xf numFmtId="39" fontId="9" fillId="35" borderId="10" xfId="43" applyNumberFormat="1" applyFont="1" applyFill="1" applyBorder="1" applyAlignment="1">
      <alignment horizontal="center" vertical="center" wrapText="1"/>
    </xf>
    <xf numFmtId="39" fontId="53" fillId="35" borderId="10" xfId="43" applyNumberFormat="1" applyFont="1" applyFill="1" applyBorder="1" applyAlignment="1">
      <alignment horizontal="center" vertical="center" wrapText="1"/>
    </xf>
    <xf numFmtId="39" fontId="58" fillId="35" borderId="10" xfId="43" applyNumberFormat="1" applyFont="1" applyFill="1" applyBorder="1" applyAlignment="1">
      <alignment horizontal="center" vertical="center"/>
    </xf>
    <xf numFmtId="39" fontId="53" fillId="35" borderId="10" xfId="43" applyNumberFormat="1" applyFont="1" applyFill="1" applyBorder="1" applyAlignment="1">
      <alignment horizontal="center" vertical="center"/>
    </xf>
    <xf numFmtId="0" fontId="9" fillId="36" borderId="10" xfId="70" applyFont="1" applyFill="1" applyBorder="1" applyAlignment="1">
      <alignment wrapText="1"/>
      <protection/>
    </xf>
    <xf numFmtId="39" fontId="9" fillId="36" borderId="10" xfId="43" applyNumberFormat="1" applyFont="1" applyFill="1" applyBorder="1" applyAlignment="1">
      <alignment horizontal="center" vertical="center" wrapText="1"/>
    </xf>
    <xf numFmtId="39" fontId="53" fillId="36" borderId="10" xfId="43" applyNumberFormat="1" applyFont="1" applyFill="1" applyBorder="1" applyAlignment="1">
      <alignment horizontal="center" vertical="center" wrapText="1"/>
    </xf>
    <xf numFmtId="39" fontId="58" fillId="36" borderId="10" xfId="43" applyNumberFormat="1" applyFont="1" applyFill="1" applyBorder="1" applyAlignment="1">
      <alignment horizontal="center" vertical="center"/>
    </xf>
    <xf numFmtId="39" fontId="53" fillId="36" borderId="10" xfId="43" applyNumberFormat="1" applyFont="1" applyFill="1" applyBorder="1" applyAlignment="1">
      <alignment horizontal="center" vertical="center"/>
    </xf>
    <xf numFmtId="39" fontId="58" fillId="36" borderId="10" xfId="43" applyNumberFormat="1" applyFont="1" applyFill="1" applyBorder="1" applyAlignment="1">
      <alignment horizontal="center" vertical="center" wrapText="1"/>
    </xf>
    <xf numFmtId="39" fontId="58" fillId="35" borderId="10" xfId="43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justify" vertical="justify"/>
    </xf>
    <xf numFmtId="0" fontId="60" fillId="0" borderId="0" xfId="0" applyFont="1" applyAlignment="1">
      <alignment horizontal="left" vertical="justify"/>
    </xf>
    <xf numFmtId="0" fontId="10" fillId="0" borderId="0" xfId="83" applyFont="1" applyFill="1" applyBorder="1" applyAlignment="1">
      <alignment horizontal="center" vertical="center"/>
      <protection/>
    </xf>
    <xf numFmtId="0" fontId="3" fillId="0" borderId="0" xfId="83" applyFont="1" applyFill="1" applyBorder="1" applyAlignment="1">
      <alignment horizontal="center" vertical="center"/>
      <protection/>
    </xf>
    <xf numFmtId="0" fontId="3" fillId="0" borderId="0" xfId="83" applyFont="1" applyFill="1" applyBorder="1" applyAlignment="1">
      <alignment horizontal="center" wrapText="1"/>
      <protection/>
    </xf>
    <xf numFmtId="0" fontId="5" fillId="0" borderId="0" xfId="83" applyFont="1" applyFill="1" applyBorder="1" applyAlignment="1">
      <alignment horizontal="center" wrapText="1"/>
      <protection/>
    </xf>
  </cellXfs>
  <cellStyles count="84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3" xfId="47"/>
    <cellStyle name="Comma 2 4" xfId="48"/>
    <cellStyle name="Comma 2 5" xfId="49"/>
    <cellStyle name="Comma 2 6" xfId="50"/>
    <cellStyle name="Comma 2 7" xfId="51"/>
    <cellStyle name="Comma 2 8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3" xfId="78"/>
    <cellStyle name="Normal 4" xfId="79"/>
    <cellStyle name="Normal 5" xfId="80"/>
    <cellStyle name="Normal 6" xfId="81"/>
    <cellStyle name="Normal 7" xfId="82"/>
    <cellStyle name="Normal 8" xfId="83"/>
    <cellStyle name="Note" xfId="84"/>
    <cellStyle name="Output" xfId="85"/>
    <cellStyle name="Percent" xfId="86"/>
    <cellStyle name="Percent 2" xfId="87"/>
    <cellStyle name="Percent 3" xfId="88"/>
    <cellStyle name="Percent 4" xfId="89"/>
    <cellStyle name="Percent 5" xfId="90"/>
    <cellStyle name="Percent 6" xfId="91"/>
    <cellStyle name="Percent 7" xfId="92"/>
    <cellStyle name="Percent 8" xfId="93"/>
    <cellStyle name="Style 1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Layout" workbookViewId="0" topLeftCell="A1">
      <selection activeCell="A41" sqref="A41:J41"/>
    </sheetView>
  </sheetViews>
  <sheetFormatPr defaultColWidth="9.140625" defaultRowHeight="15"/>
  <cols>
    <col min="1" max="1" width="22.57421875" style="0" customWidth="1"/>
    <col min="2" max="2" width="15.140625" style="0" customWidth="1"/>
    <col min="3" max="3" width="15.28125" style="0" customWidth="1"/>
    <col min="4" max="5" width="15.57421875" style="0" customWidth="1"/>
    <col min="6" max="6" width="15.421875" style="0" customWidth="1"/>
    <col min="7" max="7" width="9.7109375" style="0" customWidth="1"/>
    <col min="8" max="8" width="10.7109375" style="0" customWidth="1"/>
    <col min="9" max="9" width="12.00390625" style="0" customWidth="1"/>
    <col min="10" max="10" width="11.57421875" style="0" customWidth="1"/>
  </cols>
  <sheetData>
    <row r="1" spans="1:10" ht="24.75" customHeight="1">
      <c r="A1" s="49" t="s">
        <v>33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0.7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ht="15">
      <c r="D4" t="s">
        <v>25</v>
      </c>
    </row>
    <row r="5" spans="1:10" ht="189.75" customHeight="1">
      <c r="A5" s="2" t="s">
        <v>26</v>
      </c>
      <c r="B5" s="1" t="s">
        <v>29</v>
      </c>
      <c r="C5" s="3" t="s">
        <v>30</v>
      </c>
      <c r="D5" s="4" t="s">
        <v>36</v>
      </c>
      <c r="E5" s="3" t="s">
        <v>27</v>
      </c>
      <c r="F5" s="3" t="s">
        <v>28</v>
      </c>
      <c r="G5" s="5" t="s">
        <v>23</v>
      </c>
      <c r="H5" s="6" t="s">
        <v>24</v>
      </c>
      <c r="I5" s="7" t="s">
        <v>32</v>
      </c>
      <c r="J5" s="8" t="s">
        <v>31</v>
      </c>
    </row>
    <row r="6" spans="1:10" ht="18" customHeight="1">
      <c r="A6" s="30" t="s">
        <v>0</v>
      </c>
      <c r="B6" s="31">
        <v>-5793570.506199993</v>
      </c>
      <c r="C6" s="32">
        <v>108317421.283</v>
      </c>
      <c r="D6" s="32">
        <v>158067387.10000002</v>
      </c>
      <c r="E6" s="32">
        <v>165475235.97000003</v>
      </c>
      <c r="F6" s="32">
        <v>144469258.12980002</v>
      </c>
      <c r="G6" s="33"/>
      <c r="H6" s="34">
        <f>F6/C6*100</f>
        <v>133.37582857733145</v>
      </c>
      <c r="I6" s="34">
        <f>F6/D6*100</f>
        <v>91.39725833413236</v>
      </c>
      <c r="J6" s="34">
        <f>F6/E6*100</f>
        <v>87.30566678629285</v>
      </c>
    </row>
    <row r="7" spans="1:10" ht="15">
      <c r="A7" s="9" t="s">
        <v>1</v>
      </c>
      <c r="B7" s="12"/>
      <c r="C7" s="12"/>
      <c r="D7" s="12"/>
      <c r="E7" s="12"/>
      <c r="F7" s="12"/>
      <c r="G7" s="11"/>
      <c r="H7" s="11"/>
      <c r="I7" s="11"/>
      <c r="J7" s="11"/>
    </row>
    <row r="8" spans="1:10" ht="30" customHeight="1">
      <c r="A8" s="40" t="s">
        <v>2</v>
      </c>
      <c r="B8" s="41">
        <v>29033115.713900007</v>
      </c>
      <c r="C8" s="41">
        <v>-10146851.376999998</v>
      </c>
      <c r="D8" s="41">
        <v>153828574.4</v>
      </c>
      <c r="E8" s="41">
        <v>148904813.17000002</v>
      </c>
      <c r="F8" s="41">
        <v>133810328.50979999</v>
      </c>
      <c r="G8" s="42">
        <f aca="true" t="shared" si="0" ref="G8:G36">F8/B8*100</f>
        <v>460.8886274156805</v>
      </c>
      <c r="H8" s="43"/>
      <c r="I8" s="44">
        <f aca="true" t="shared" si="1" ref="I8:I35">F8/D8*100</f>
        <v>86.98665318307727</v>
      </c>
      <c r="J8" s="44">
        <f aca="true" t="shared" si="2" ref="J8:J37">F8/E8*100</f>
        <v>89.86299748217868</v>
      </c>
    </row>
    <row r="9" spans="1:10" ht="15">
      <c r="A9" s="9" t="s">
        <v>1</v>
      </c>
      <c r="B9" s="12"/>
      <c r="C9" s="12"/>
      <c r="D9" s="12"/>
      <c r="E9" s="12"/>
      <c r="F9" s="12"/>
      <c r="G9" s="11"/>
      <c r="H9" s="11"/>
      <c r="I9" s="11"/>
      <c r="J9" s="11"/>
    </row>
    <row r="10" spans="1:10" ht="27" customHeight="1">
      <c r="A10" s="35" t="s">
        <v>3</v>
      </c>
      <c r="B10" s="36">
        <v>5243483.2434</v>
      </c>
      <c r="C10" s="46">
        <v>-1479314.9</v>
      </c>
      <c r="D10" s="36">
        <v>25098843.4</v>
      </c>
      <c r="E10" s="36">
        <v>25098843.4</v>
      </c>
      <c r="F10" s="36">
        <v>104778069.10000001</v>
      </c>
      <c r="G10" s="39">
        <f t="shared" si="0"/>
        <v>1998.2531503630667</v>
      </c>
      <c r="H10" s="38"/>
      <c r="I10" s="39">
        <f t="shared" si="1"/>
        <v>417.46174287855837</v>
      </c>
      <c r="J10" s="39">
        <f t="shared" si="2"/>
        <v>417.46174287855837</v>
      </c>
    </row>
    <row r="11" spans="1:10" ht="15">
      <c r="A11" s="9" t="s">
        <v>1</v>
      </c>
      <c r="B11" s="12"/>
      <c r="C11" s="12"/>
      <c r="D11" s="12"/>
      <c r="E11" s="12"/>
      <c r="F11" s="12"/>
      <c r="G11" s="11"/>
      <c r="H11" s="11"/>
      <c r="I11" s="11"/>
      <c r="J11" s="11"/>
    </row>
    <row r="12" spans="1:10" ht="110.25" customHeight="1">
      <c r="A12" s="14" t="s">
        <v>4</v>
      </c>
      <c r="B12" s="15">
        <v>6054003.2434</v>
      </c>
      <c r="C12" s="16">
        <v>-656894.9</v>
      </c>
      <c r="D12" s="15">
        <v>25098843.4</v>
      </c>
      <c r="E12" s="15">
        <v>25098843.4</v>
      </c>
      <c r="F12" s="15">
        <v>104778069.10000001</v>
      </c>
      <c r="G12" s="17">
        <f t="shared" si="0"/>
        <v>1730.7237027701924</v>
      </c>
      <c r="H12" s="18"/>
      <c r="I12" s="19">
        <f t="shared" si="1"/>
        <v>417.46174287855837</v>
      </c>
      <c r="J12" s="19">
        <f t="shared" si="2"/>
        <v>417.46174287855837</v>
      </c>
    </row>
    <row r="13" spans="1:10" ht="42" customHeight="1">
      <c r="A13" s="20" t="s">
        <v>14</v>
      </c>
      <c r="B13" s="16">
        <v>-810520</v>
      </c>
      <c r="C13" s="16">
        <v>-822420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 t="s">
        <v>35</v>
      </c>
      <c r="J13" s="15" t="s">
        <v>35</v>
      </c>
    </row>
    <row r="14" spans="1:10" ht="25.5">
      <c r="A14" s="35" t="s">
        <v>5</v>
      </c>
      <c r="B14" s="36">
        <v>23789632.470500007</v>
      </c>
      <c r="C14" s="46">
        <v>-8667536.476999998</v>
      </c>
      <c r="D14" s="36">
        <v>128729731</v>
      </c>
      <c r="E14" s="36">
        <v>123805969.77000003</v>
      </c>
      <c r="F14" s="36">
        <v>29032259.409799978</v>
      </c>
      <c r="G14" s="37">
        <f t="shared" si="0"/>
        <v>122.03744402441279</v>
      </c>
      <c r="H14" s="46"/>
      <c r="I14" s="39">
        <f t="shared" si="1"/>
        <v>22.552878176837</v>
      </c>
      <c r="J14" s="39">
        <f t="shared" si="2"/>
        <v>23.449805743401974</v>
      </c>
    </row>
    <row r="15" spans="1:10" ht="15">
      <c r="A15" s="9" t="s">
        <v>1</v>
      </c>
      <c r="B15" s="12"/>
      <c r="C15" s="12"/>
      <c r="D15" s="10"/>
      <c r="E15" s="10"/>
      <c r="F15" s="10"/>
      <c r="G15" s="13"/>
      <c r="H15" s="13"/>
      <c r="I15" s="11"/>
      <c r="J15" s="11"/>
    </row>
    <row r="16" spans="1:10" ht="61.5" customHeight="1">
      <c r="A16" s="14" t="s">
        <v>6</v>
      </c>
      <c r="B16" s="16">
        <v>-4832920.9</v>
      </c>
      <c r="C16" s="15">
        <v>0</v>
      </c>
      <c r="D16" s="15">
        <v>0</v>
      </c>
      <c r="E16" s="16">
        <v>-5160598.1</v>
      </c>
      <c r="F16" s="16">
        <v>-4029210.5</v>
      </c>
      <c r="G16" s="17">
        <f t="shared" si="0"/>
        <v>83.37008991808659</v>
      </c>
      <c r="H16" s="15">
        <v>0</v>
      </c>
      <c r="I16" s="15">
        <v>0</v>
      </c>
      <c r="J16" s="19">
        <f t="shared" si="2"/>
        <v>78.07642490121445</v>
      </c>
    </row>
    <row r="17" spans="1:10" ht="102.75" customHeight="1">
      <c r="A17" s="14" t="s">
        <v>7</v>
      </c>
      <c r="B17" s="15">
        <v>12937830.666500002</v>
      </c>
      <c r="C17" s="15">
        <v>45234293.400000006</v>
      </c>
      <c r="D17" s="15">
        <v>6000000</v>
      </c>
      <c r="E17" s="15">
        <v>6094039.4</v>
      </c>
      <c r="F17" s="15">
        <v>6094039.3999999985</v>
      </c>
      <c r="G17" s="17">
        <f t="shared" si="0"/>
        <v>47.102482302379556</v>
      </c>
      <c r="H17" s="17">
        <f aca="true" t="shared" si="3" ref="H17:H36">F17/C17*100</f>
        <v>13.472166672553787</v>
      </c>
      <c r="I17" s="19">
        <f t="shared" si="1"/>
        <v>101.56732333333332</v>
      </c>
      <c r="J17" s="19">
        <f t="shared" si="2"/>
        <v>99.99999999999997</v>
      </c>
    </row>
    <row r="18" spans="1:10" ht="45.75" customHeight="1">
      <c r="A18" s="14" t="s">
        <v>8</v>
      </c>
      <c r="B18" s="16">
        <v>-29920246.345</v>
      </c>
      <c r="C18" s="16">
        <v>-19352776.35</v>
      </c>
      <c r="D18" s="16">
        <v>-11742782.799999999</v>
      </c>
      <c r="E18" s="16">
        <v>-38924632.3</v>
      </c>
      <c r="F18" s="16">
        <v>-40062393.149</v>
      </c>
      <c r="G18" s="17">
        <f t="shared" si="0"/>
        <v>133.89727038692936</v>
      </c>
      <c r="H18" s="17">
        <f t="shared" si="3"/>
        <v>207.01108938821582</v>
      </c>
      <c r="I18" s="19">
        <f t="shared" si="1"/>
        <v>341.1660918142844</v>
      </c>
      <c r="J18" s="19">
        <f t="shared" si="2"/>
        <v>102.9229841921975</v>
      </c>
    </row>
    <row r="19" spans="1:10" ht="57.75" customHeight="1">
      <c r="A19" s="14" t="s">
        <v>9</v>
      </c>
      <c r="B19" s="21">
        <v>13678827.751</v>
      </c>
      <c r="C19" s="21">
        <v>14983876.522999998</v>
      </c>
      <c r="D19" s="21">
        <v>22870456.700000003</v>
      </c>
      <c r="E19" s="21">
        <v>22900456.700000003</v>
      </c>
      <c r="F19" s="21">
        <v>14291677.408799998</v>
      </c>
      <c r="G19" s="17">
        <f t="shared" si="0"/>
        <v>104.48027907768042</v>
      </c>
      <c r="H19" s="17">
        <f t="shared" si="3"/>
        <v>95.38037360934277</v>
      </c>
      <c r="I19" s="19">
        <f t="shared" si="1"/>
        <v>62.48968963002823</v>
      </c>
      <c r="J19" s="19">
        <f t="shared" si="2"/>
        <v>62.407827040410055</v>
      </c>
    </row>
    <row r="20" spans="1:10" ht="15">
      <c r="A20" s="14" t="s">
        <v>10</v>
      </c>
      <c r="B20" s="21">
        <v>31926141.298</v>
      </c>
      <c r="C20" s="22">
        <v>-49532930.05</v>
      </c>
      <c r="D20" s="21">
        <v>111602057.1</v>
      </c>
      <c r="E20" s="21">
        <v>138896704.07000002</v>
      </c>
      <c r="F20" s="21">
        <v>52738146.24999998</v>
      </c>
      <c r="G20" s="17">
        <f t="shared" si="0"/>
        <v>165.18797482520614</v>
      </c>
      <c r="H20" s="18"/>
      <c r="I20" s="19">
        <f t="shared" si="1"/>
        <v>47.25553239824643</v>
      </c>
      <c r="J20" s="19">
        <f t="shared" si="2"/>
        <v>37.969328792295485</v>
      </c>
    </row>
    <row r="21" spans="1:10" ht="46.5" customHeight="1">
      <c r="A21" s="40" t="s">
        <v>11</v>
      </c>
      <c r="B21" s="45">
        <v>-34826686.2201</v>
      </c>
      <c r="C21" s="41">
        <v>118464272.66</v>
      </c>
      <c r="D21" s="41">
        <v>4238812.700000018</v>
      </c>
      <c r="E21" s="41">
        <v>16570422.800000012</v>
      </c>
      <c r="F21" s="41">
        <v>10658929.62000002</v>
      </c>
      <c r="G21" s="45"/>
      <c r="H21" s="42">
        <f t="shared" si="3"/>
        <v>8.997590058727518</v>
      </c>
      <c r="I21" s="44">
        <f t="shared" si="1"/>
        <v>251.46026433298113</v>
      </c>
      <c r="J21" s="44">
        <f t="shared" si="2"/>
        <v>64.3250311030085</v>
      </c>
    </row>
    <row r="22" spans="1:10" ht="15">
      <c r="A22" s="9" t="s">
        <v>12</v>
      </c>
      <c r="B22" s="12"/>
      <c r="C22" s="12"/>
      <c r="D22" s="12"/>
      <c r="E22" s="12"/>
      <c r="F22" s="12"/>
      <c r="G22" s="13"/>
      <c r="H22" s="13"/>
      <c r="I22" s="11"/>
      <c r="J22" s="11"/>
    </row>
    <row r="23" spans="1:10" ht="30" customHeight="1">
      <c r="A23" s="35" t="s">
        <v>3</v>
      </c>
      <c r="B23" s="36">
        <v>5211865.95</v>
      </c>
      <c r="C23" s="36">
        <v>165292128.19</v>
      </c>
      <c r="D23" s="36">
        <v>41006539.900000006</v>
      </c>
      <c r="E23" s="36">
        <v>52672841.7</v>
      </c>
      <c r="F23" s="36">
        <v>73413531.11000001</v>
      </c>
      <c r="G23" s="37">
        <f t="shared" si="0"/>
        <v>1408.5844074711863</v>
      </c>
      <c r="H23" s="37">
        <f t="shared" si="3"/>
        <v>44.41441459669067</v>
      </c>
      <c r="I23" s="39">
        <f t="shared" si="1"/>
        <v>179.02883610523793</v>
      </c>
      <c r="J23" s="39">
        <f t="shared" si="2"/>
        <v>139.37643905398028</v>
      </c>
    </row>
    <row r="24" spans="1:10" ht="15">
      <c r="A24" s="9" t="s">
        <v>1</v>
      </c>
      <c r="B24" s="12"/>
      <c r="C24" s="12"/>
      <c r="D24" s="12"/>
      <c r="E24" s="12"/>
      <c r="F24" s="12"/>
      <c r="G24" s="13"/>
      <c r="H24" s="13"/>
      <c r="I24" s="11"/>
      <c r="J24" s="11"/>
    </row>
    <row r="25" spans="1:10" ht="40.5">
      <c r="A25" s="14" t="s">
        <v>13</v>
      </c>
      <c r="B25" s="15">
        <v>37640276.75</v>
      </c>
      <c r="C25" s="15">
        <v>47688078.96</v>
      </c>
      <c r="D25" s="15">
        <v>67753639.9</v>
      </c>
      <c r="E25" s="15">
        <v>79419941.7</v>
      </c>
      <c r="F25" s="15">
        <v>99011306.04</v>
      </c>
      <c r="G25" s="17">
        <f t="shared" si="0"/>
        <v>263.04616912786116</v>
      </c>
      <c r="H25" s="17">
        <f t="shared" si="3"/>
        <v>207.622760654815</v>
      </c>
      <c r="I25" s="19">
        <f t="shared" si="1"/>
        <v>146.13429800396597</v>
      </c>
      <c r="J25" s="19">
        <f t="shared" si="2"/>
        <v>124.66806688678291</v>
      </c>
    </row>
    <row r="26" spans="1:10" ht="42" customHeight="1">
      <c r="A26" s="14" t="s">
        <v>14</v>
      </c>
      <c r="B26" s="16">
        <v>-32428410.8</v>
      </c>
      <c r="C26" s="16">
        <v>-18062964.27</v>
      </c>
      <c r="D26" s="16">
        <v>-26747100</v>
      </c>
      <c r="E26" s="16">
        <v>-26747100</v>
      </c>
      <c r="F26" s="16">
        <v>-25597774.93</v>
      </c>
      <c r="G26" s="17">
        <f t="shared" si="0"/>
        <v>78.93626082348753</v>
      </c>
      <c r="H26" s="17">
        <f t="shared" si="3"/>
        <v>141.7141425259543</v>
      </c>
      <c r="I26" s="19">
        <f t="shared" si="1"/>
        <v>95.70299183836752</v>
      </c>
      <c r="J26" s="19">
        <f t="shared" si="2"/>
        <v>95.70299183836752</v>
      </c>
    </row>
    <row r="27" spans="1:10" ht="28.5">
      <c r="A27" s="35" t="s">
        <v>5</v>
      </c>
      <c r="B27" s="46">
        <v>-40038552.1701</v>
      </c>
      <c r="C27" s="46">
        <v>-46827855.53</v>
      </c>
      <c r="D27" s="46">
        <v>-36767727.19999999</v>
      </c>
      <c r="E27" s="46">
        <v>-36204003.39999999</v>
      </c>
      <c r="F27" s="46">
        <v>-62754601.489999995</v>
      </c>
      <c r="G27" s="37">
        <f t="shared" si="0"/>
        <v>156.7354414400226</v>
      </c>
      <c r="H27" s="37">
        <f t="shared" si="3"/>
        <v>134.01126483316455</v>
      </c>
      <c r="I27" s="39">
        <f t="shared" si="1"/>
        <v>170.67848972182327</v>
      </c>
      <c r="J27" s="39">
        <f t="shared" si="2"/>
        <v>173.33608329624676</v>
      </c>
    </row>
    <row r="28" spans="1:10" ht="15">
      <c r="A28" s="9" t="s">
        <v>1</v>
      </c>
      <c r="B28" s="12"/>
      <c r="C28" s="12"/>
      <c r="D28" s="12"/>
      <c r="E28" s="12"/>
      <c r="F28" s="12"/>
      <c r="G28" s="13"/>
      <c r="H28" s="13"/>
      <c r="I28" s="11"/>
      <c r="J28" s="11"/>
    </row>
    <row r="29" spans="1:10" ht="40.5">
      <c r="A29" s="14" t="s">
        <v>15</v>
      </c>
      <c r="B29" s="16">
        <v>-31850148.9</v>
      </c>
      <c r="C29" s="16">
        <v>-44802495.3</v>
      </c>
      <c r="D29" s="16">
        <v>-35450184.8</v>
      </c>
      <c r="E29" s="16">
        <v>-36950184.8</v>
      </c>
      <c r="F29" s="16">
        <v>-36950184.8</v>
      </c>
      <c r="G29" s="17">
        <f t="shared" si="0"/>
        <v>116.01259672603916</v>
      </c>
      <c r="H29" s="17">
        <f t="shared" si="3"/>
        <v>82.47349740807852</v>
      </c>
      <c r="I29" s="19">
        <f t="shared" si="1"/>
        <v>104.23128964901758</v>
      </c>
      <c r="J29" s="19">
        <f t="shared" si="2"/>
        <v>100</v>
      </c>
    </row>
    <row r="30" spans="1:10" ht="15">
      <c r="A30" s="9" t="s">
        <v>16</v>
      </c>
      <c r="B30" s="12"/>
      <c r="C30" s="12"/>
      <c r="D30" s="12"/>
      <c r="E30" s="12"/>
      <c r="F30" s="12"/>
      <c r="G30" s="13"/>
      <c r="H30" s="13"/>
      <c r="I30" s="11"/>
      <c r="J30" s="11"/>
    </row>
    <row r="31" spans="1:10" ht="29.25" customHeight="1">
      <c r="A31" s="23" t="s">
        <v>17</v>
      </c>
      <c r="B31" s="24">
        <v>-31850148.9</v>
      </c>
      <c r="C31" s="24">
        <v>-35202495.3</v>
      </c>
      <c r="D31" s="24">
        <v>-35450184.8</v>
      </c>
      <c r="E31" s="24">
        <v>-36950184.8</v>
      </c>
      <c r="F31" s="24">
        <v>-36950184.8</v>
      </c>
      <c r="G31" s="25">
        <f t="shared" si="0"/>
        <v>116.01259672603916</v>
      </c>
      <c r="H31" s="25">
        <f t="shared" si="3"/>
        <v>104.96467504677148</v>
      </c>
      <c r="I31" s="26">
        <f t="shared" si="1"/>
        <v>104.23128964901758</v>
      </c>
      <c r="J31" s="26">
        <f t="shared" si="2"/>
        <v>100</v>
      </c>
    </row>
    <row r="32" spans="1:10" ht="55.5" customHeight="1">
      <c r="A32" s="14" t="s">
        <v>18</v>
      </c>
      <c r="B32" s="15">
        <v>292064.0129</v>
      </c>
      <c r="C32" s="15">
        <v>322629.3</v>
      </c>
      <c r="D32" s="15">
        <v>402786.7</v>
      </c>
      <c r="E32" s="15">
        <v>402786.7</v>
      </c>
      <c r="F32" s="15">
        <v>402786.97</v>
      </c>
      <c r="G32" s="17">
        <f t="shared" si="0"/>
        <v>137.91051009694596</v>
      </c>
      <c r="H32" s="17">
        <f t="shared" si="3"/>
        <v>124.8451303089955</v>
      </c>
      <c r="I32" s="19">
        <f t="shared" si="1"/>
        <v>100.00006703299785</v>
      </c>
      <c r="J32" s="19">
        <f t="shared" si="2"/>
        <v>100.00006703299785</v>
      </c>
    </row>
    <row r="33" spans="1:10" ht="15">
      <c r="A33" s="9" t="s">
        <v>16</v>
      </c>
      <c r="B33" s="12"/>
      <c r="C33" s="12"/>
      <c r="D33" s="12"/>
      <c r="E33" s="12"/>
      <c r="F33" s="12"/>
      <c r="G33" s="13"/>
      <c r="H33" s="13"/>
      <c r="I33" s="11"/>
      <c r="J33" s="11"/>
    </row>
    <row r="34" spans="1:10" ht="15">
      <c r="A34" s="23" t="s">
        <v>19</v>
      </c>
      <c r="B34" s="27">
        <v>292064.0129</v>
      </c>
      <c r="C34" s="27">
        <v>322629.3</v>
      </c>
      <c r="D34" s="28">
        <v>402786.7</v>
      </c>
      <c r="E34" s="27">
        <v>402786.7</v>
      </c>
      <c r="F34" s="27">
        <v>402786.97</v>
      </c>
      <c r="G34" s="25">
        <f t="shared" si="0"/>
        <v>137.91051009694596</v>
      </c>
      <c r="H34" s="25">
        <f t="shared" si="3"/>
        <v>124.8451303089955</v>
      </c>
      <c r="I34" s="26">
        <f t="shared" si="1"/>
        <v>100.00006703299785</v>
      </c>
      <c r="J34" s="26">
        <f t="shared" si="2"/>
        <v>100.00006703299785</v>
      </c>
    </row>
    <row r="35" spans="1:10" ht="58.5" customHeight="1">
      <c r="A35" s="14" t="s">
        <v>20</v>
      </c>
      <c r="B35" s="16">
        <v>-930184.083</v>
      </c>
      <c r="C35" s="16">
        <v>-738105.09</v>
      </c>
      <c r="D35" s="16">
        <v>-1735560.3</v>
      </c>
      <c r="E35" s="16">
        <v>-1735560.3</v>
      </c>
      <c r="F35" s="16">
        <v>-546819.44</v>
      </c>
      <c r="G35" s="17">
        <f t="shared" si="0"/>
        <v>58.7861531920021</v>
      </c>
      <c r="H35" s="17">
        <f t="shared" si="3"/>
        <v>74.08422559448817</v>
      </c>
      <c r="I35" s="19">
        <f t="shared" si="1"/>
        <v>31.50679581688979</v>
      </c>
      <c r="J35" s="19">
        <f t="shared" si="2"/>
        <v>31.50679581688979</v>
      </c>
    </row>
    <row r="36" spans="1:10" ht="15" customHeight="1">
      <c r="A36" s="14" t="s">
        <v>21</v>
      </c>
      <c r="B36" s="16">
        <v>-7550283.200000001</v>
      </c>
      <c r="C36" s="16">
        <v>-1609884.44</v>
      </c>
      <c r="D36" s="15">
        <v>15231.2</v>
      </c>
      <c r="E36" s="15">
        <v>2078955</v>
      </c>
      <c r="F36" s="16">
        <v>-25660384.22</v>
      </c>
      <c r="G36" s="17">
        <f t="shared" si="0"/>
        <v>339.8598905535093</v>
      </c>
      <c r="H36" s="17">
        <f t="shared" si="3"/>
        <v>1593.9270908165308</v>
      </c>
      <c r="I36" s="29"/>
      <c r="J36" s="29"/>
    </row>
    <row r="37" spans="1:10" ht="15">
      <c r="A37" s="35" t="s">
        <v>22</v>
      </c>
      <c r="B37" s="36">
        <v>0</v>
      </c>
      <c r="C37" s="36">
        <v>0</v>
      </c>
      <c r="D37" s="36">
        <v>0</v>
      </c>
      <c r="E37" s="36">
        <v>101584.5</v>
      </c>
      <c r="F37" s="36">
        <v>0</v>
      </c>
      <c r="G37" s="36">
        <v>0</v>
      </c>
      <c r="H37" s="36">
        <v>0</v>
      </c>
      <c r="I37" s="36">
        <v>0</v>
      </c>
      <c r="J37" s="39">
        <f t="shared" si="2"/>
        <v>0</v>
      </c>
    </row>
    <row r="39" spans="1:25" ht="27.75" customHeight="1">
      <c r="A39" s="48" t="s">
        <v>37</v>
      </c>
      <c r="B39" s="48"/>
      <c r="C39" s="48"/>
      <c r="D39" s="48"/>
      <c r="E39" s="48"/>
      <c r="F39" s="48"/>
      <c r="G39" s="48"/>
      <c r="H39" s="48"/>
      <c r="I39" s="48"/>
      <c r="J39" s="48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1" spans="1:25" ht="27" customHeight="1">
      <c r="A41" s="48" t="s">
        <v>38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</sheetData>
  <sheetProtection/>
  <mergeCells count="7">
    <mergeCell ref="U41:Y41"/>
    <mergeCell ref="A1:J1"/>
    <mergeCell ref="A2:J2"/>
    <mergeCell ref="A3:J3"/>
    <mergeCell ref="A39:J39"/>
    <mergeCell ref="A41:J41"/>
    <mergeCell ref="K41:T41"/>
  </mergeCells>
  <printOptions/>
  <pageMargins left="0.16666666666666666" right="0.10416666666666667" top="0.3229166666666667" bottom="0.4791666666666667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FinComm Expert2</cp:lastModifiedBy>
  <cp:lastPrinted>2016-11-15T11:19:31Z</cp:lastPrinted>
  <dcterms:created xsi:type="dcterms:W3CDTF">2016-05-26T08:18:55Z</dcterms:created>
  <dcterms:modified xsi:type="dcterms:W3CDTF">2016-11-21T10:21:00Z</dcterms:modified>
  <cp:category/>
  <cp:version/>
  <cp:contentType/>
  <cp:contentStatus/>
</cp:coreProperties>
</file>